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000" windowHeight="9675" activeTab="1"/>
  </bookViews>
  <sheets>
    <sheet name="师资队伍" sheetId="1" r:id="rId1"/>
    <sheet name="师资队伍信息统计" sheetId="2" r:id="rId2"/>
  </sheets>
  <definedNames>
    <definedName name="_xlnm._FilterDatabase" localSheetId="0" hidden="1">师资队伍!$A$3:$AW$30</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2"/>
  <c r="D25"/>
  <c r="F24"/>
  <c r="D24"/>
  <c r="F23"/>
  <c r="D23"/>
  <c r="F22"/>
  <c r="D22"/>
  <c r="F21"/>
  <c r="D21"/>
  <c r="F20"/>
  <c r="D20"/>
  <c r="F19"/>
  <c r="D19"/>
  <c r="F18"/>
  <c r="D18"/>
  <c r="F17"/>
  <c r="D17"/>
  <c r="F16"/>
  <c r="D16"/>
  <c r="F15"/>
  <c r="D15"/>
  <c r="F14"/>
  <c r="D14"/>
  <c r="C14" s="1"/>
  <c r="F13"/>
  <c r="D13"/>
  <c r="F12"/>
  <c r="D12"/>
  <c r="F11"/>
  <c r="D11"/>
  <c r="F10"/>
  <c r="D10"/>
  <c r="F9"/>
  <c r="D9"/>
  <c r="F8"/>
  <c r="D8"/>
  <c r="F7"/>
  <c r="D7"/>
  <c r="F6"/>
  <c r="D6"/>
  <c r="F5"/>
  <c r="D5"/>
  <c r="F4"/>
  <c r="D4"/>
  <c r="C15" l="1"/>
  <c r="E15" s="1"/>
  <c r="C24"/>
  <c r="E24" s="1"/>
  <c r="C23"/>
  <c r="G23" s="1"/>
  <c r="C25"/>
  <c r="G25" s="1"/>
  <c r="C4"/>
  <c r="E4" s="1"/>
  <c r="C22"/>
  <c r="G22" s="1"/>
  <c r="C13"/>
  <c r="E13" s="1"/>
  <c r="G16"/>
  <c r="C5"/>
  <c r="E5" s="1"/>
  <c r="E16"/>
  <c r="C16"/>
  <c r="C12"/>
  <c r="G12" s="1"/>
  <c r="C11"/>
  <c r="E11" s="1"/>
  <c r="C10"/>
  <c r="E10" s="1"/>
  <c r="E21"/>
  <c r="G21"/>
  <c r="G14"/>
  <c r="C9"/>
  <c r="G9" s="1"/>
  <c r="C21"/>
  <c r="E14"/>
  <c r="C8"/>
  <c r="E8" s="1"/>
  <c r="C6"/>
  <c r="E6" s="1"/>
  <c r="C7"/>
  <c r="E7" s="1"/>
  <c r="C19"/>
  <c r="E19" s="1"/>
  <c r="C20"/>
  <c r="E20" s="1"/>
  <c r="C18"/>
  <c r="E18" s="1"/>
  <c r="G17"/>
  <c r="C17"/>
  <c r="E17" s="1"/>
  <c r="G6" l="1"/>
  <c r="G15"/>
  <c r="G24"/>
  <c r="E23"/>
  <c r="G5"/>
  <c r="E22"/>
  <c r="G8"/>
  <c r="G4"/>
  <c r="G13"/>
  <c r="E25"/>
  <c r="G11"/>
  <c r="G10"/>
  <c r="E12"/>
  <c r="E9"/>
  <c r="G7"/>
  <c r="G18"/>
  <c r="G19"/>
  <c r="G20"/>
</calcChain>
</file>

<file path=xl/sharedStrings.xml><?xml version="1.0" encoding="utf-8"?>
<sst xmlns="http://schemas.openxmlformats.org/spreadsheetml/2006/main" count="1222" uniqueCount="349">
  <si>
    <t>师资队伍</t>
  </si>
  <si>
    <t>序号</t>
  </si>
  <si>
    <t>师资类型</t>
  </si>
  <si>
    <t>国籍</t>
  </si>
  <si>
    <t>姓名</t>
  </si>
  <si>
    <t>性别</t>
  </si>
  <si>
    <t>出生年月</t>
  </si>
  <si>
    <t>毕业院校</t>
  </si>
  <si>
    <t>毕业专业</t>
  </si>
  <si>
    <t>最高
学历</t>
  </si>
  <si>
    <t>最高
学位</t>
  </si>
  <si>
    <t>专兼职情况</t>
  </si>
  <si>
    <t>专业技术职务名称（最高）</t>
  </si>
  <si>
    <t>专业技术职务级别（最高）</t>
  </si>
  <si>
    <t>职业资格等级
（最高）</t>
  </si>
  <si>
    <t>是否为专业带头人</t>
  </si>
  <si>
    <t>是否为骨干教师</t>
  </si>
  <si>
    <t>电子邮箱</t>
  </si>
  <si>
    <t>行业、企业一线工作经历</t>
  </si>
  <si>
    <t>培训进修</t>
  </si>
  <si>
    <t>获奖项目（包括行政性奖励）</t>
  </si>
  <si>
    <t>获技术专利（技术发明）项目</t>
  </si>
  <si>
    <t>主持教改科研课题</t>
  </si>
  <si>
    <t>是否具有行业、企业一线工作经历</t>
  </si>
  <si>
    <t>起止年月</t>
  </si>
  <si>
    <t>工作单位</t>
  </si>
  <si>
    <t>工作岗位</t>
  </si>
  <si>
    <t>是否参加过与合作办学相关的培训进修</t>
  </si>
  <si>
    <t>项目名称</t>
  </si>
  <si>
    <t>起止年月日</t>
  </si>
  <si>
    <t>地点</t>
  </si>
  <si>
    <t>是否获奖(包括行政性奖励）</t>
  </si>
  <si>
    <t>获奖时间</t>
  </si>
  <si>
    <t>获奖名称</t>
  </si>
  <si>
    <t>级别</t>
  </si>
  <si>
    <t>是否主持</t>
  </si>
  <si>
    <t>是否获技术专利(技术发明)项目</t>
  </si>
  <si>
    <t>获得时间</t>
  </si>
  <si>
    <t>技术专利或发明名称</t>
  </si>
  <si>
    <t>技术专利或发明编号</t>
  </si>
  <si>
    <t>是否主持教改科研课题</t>
  </si>
  <si>
    <t>名称</t>
  </si>
  <si>
    <t>立项年月</t>
  </si>
  <si>
    <t>来源与级别</t>
  </si>
  <si>
    <t>课题成果形式</t>
  </si>
  <si>
    <t>立项金额</t>
  </si>
  <si>
    <t>外方选派教师</t>
  </si>
  <si>
    <t>中国</t>
  </si>
  <si>
    <t>穆贤聪</t>
  </si>
  <si>
    <t>女</t>
  </si>
  <si>
    <t>巴亚多利德大学</t>
  </si>
  <si>
    <t>会计与财务管理</t>
  </si>
  <si>
    <t>硕士研究生</t>
  </si>
  <si>
    <t>硕士</t>
  </si>
  <si>
    <t>校内专任教师</t>
  </si>
  <si>
    <t>讲师</t>
  </si>
  <si>
    <t>中级职称</t>
  </si>
  <si>
    <t>高校教师资格证</t>
  </si>
  <si>
    <t>否</t>
  </si>
  <si>
    <t>是</t>
  </si>
  <si>
    <t>381426956@qq.com</t>
  </si>
  <si>
    <t>中外双方课程研讨交流</t>
  </si>
  <si>
    <t>2024.4.16</t>
  </si>
  <si>
    <t>境内</t>
  </si>
  <si>
    <t>中方选派教师</t>
  </si>
  <si>
    <t>马立</t>
  </si>
  <si>
    <t>男</t>
  </si>
  <si>
    <t>对外经济贸易大学</t>
  </si>
  <si>
    <t>工商管理</t>
  </si>
  <si>
    <t>本科</t>
  </si>
  <si>
    <t>学士</t>
  </si>
  <si>
    <t>互联网营销师三级工</t>
  </si>
  <si>
    <t>h317162503@163.com</t>
  </si>
  <si>
    <t>2010.4-2014.7</t>
  </si>
  <si>
    <t>北京智朗芯光科技有限公司</t>
  </si>
  <si>
    <t>行政管理</t>
  </si>
  <si>
    <t>河南省教育厅2024年中外合作办学评估培训</t>
  </si>
  <si>
    <t>2024.6.21</t>
  </si>
  <si>
    <t>南阳市哲学社会科学规划项目三等奖-南阳市畜牧产业集群转型发展研究</t>
  </si>
  <si>
    <t>市厅级</t>
  </si>
  <si>
    <t>2021.12.21</t>
  </si>
  <si>
    <t>一种经管教学用的多功能书架</t>
  </si>
  <si>
    <t>CN 215225532 U</t>
  </si>
  <si>
    <t>张祯祎</t>
  </si>
  <si>
    <t>天津大学</t>
  </si>
  <si>
    <t>助教</t>
  </si>
  <si>
    <t>初级职称</t>
  </si>
  <si>
    <t>互联网营销师</t>
  </si>
  <si>
    <t>mailto:zzy2020work@163.com</t>
  </si>
  <si>
    <t>2016-2017</t>
  </si>
  <si>
    <t>天津南希实业有限公司</t>
  </si>
  <si>
    <t>管理岗</t>
  </si>
  <si>
    <t>河南省职业技能大赛会计赛项</t>
  </si>
  <si>
    <t>省级</t>
  </si>
  <si>
    <t>线场教学模式下活页教材初探
—以会计事务所线场教学为例</t>
  </si>
  <si>
    <t>校级</t>
  </si>
  <si>
    <t>结项报告</t>
  </si>
  <si>
    <t>杜心一</t>
  </si>
  <si>
    <t>北京工商大学</t>
  </si>
  <si>
    <t>高级互联网营销师</t>
  </si>
  <si>
    <t>duxinyi@nyca.edu.cn</t>
  </si>
  <si>
    <t>2022.8.26—2023.6.30</t>
  </si>
  <si>
    <t>苏州蓝灵网络科技有限公司</t>
  </si>
  <si>
    <t>教学实习指导教师</t>
  </si>
  <si>
    <t>优秀教师</t>
  </si>
  <si>
    <t>崔本照</t>
  </si>
  <si>
    <t>河南农业大学</t>
  </si>
  <si>
    <t>农业经济管理</t>
  </si>
  <si>
    <t>高级职称</t>
  </si>
  <si>
    <t>高级珠心算师</t>
  </si>
  <si>
    <t>809269233@qq.com</t>
  </si>
  <si>
    <t>郭妮</t>
  </si>
  <si>
    <t>河南师范大学</t>
  </si>
  <si>
    <t>农村发展</t>
  </si>
  <si>
    <t>834362147@qq.com</t>
  </si>
  <si>
    <t>2023年9月-2024年4月</t>
  </si>
  <si>
    <t>合肥莱瑞公司</t>
  </si>
  <si>
    <t>实习指导老师</t>
  </si>
  <si>
    <t>商务礼仪</t>
  </si>
  <si>
    <t>赵路</t>
  </si>
  <si>
    <t>上海立信会计学院</t>
  </si>
  <si>
    <t>审计</t>
  </si>
  <si>
    <t>中级会计师</t>
  </si>
  <si>
    <t>877752720@qq.com</t>
  </si>
  <si>
    <t>郭莉</t>
  </si>
  <si>
    <t>郑州大学</t>
  </si>
  <si>
    <t>企业管理</t>
  </si>
  <si>
    <t>704310754@qq.com</t>
  </si>
  <si>
    <t>2018.8-2019.1</t>
  </si>
  <si>
    <t>中山联合光电科技有限公司</t>
  </si>
  <si>
    <t>优秀辅导员</t>
  </si>
  <si>
    <t>职业技能竞赛与常规教学融合路径探索与实践―以会计技能竞赛为例</t>
  </si>
  <si>
    <t>2018.3.9</t>
  </si>
  <si>
    <t>刘静静</t>
  </si>
  <si>
    <t>长沙理工大学</t>
  </si>
  <si>
    <t>会计</t>
  </si>
  <si>
    <t>705060803@qq.com</t>
  </si>
  <si>
    <t>2020.9-2021.1</t>
  </si>
  <si>
    <t>新乡阳光保险营销中心</t>
  </si>
  <si>
    <t>河南省技能大赛业财税融合大数据赛项</t>
  </si>
  <si>
    <t>徐静</t>
  </si>
  <si>
    <t>70 367995@qq.com</t>
  </si>
  <si>
    <t>马卫宁</t>
  </si>
  <si>
    <t>西安外国语大学</t>
  </si>
  <si>
    <t>经济学</t>
  </si>
  <si>
    <t>tttg3009@163.com</t>
  </si>
  <si>
    <t>2019.2.22-6.24</t>
  </si>
  <si>
    <t>河南省职业技能大赛电子商务赛项</t>
  </si>
  <si>
    <t>乡村振兴背景下高校引导大学生返乡创业对策研究</t>
  </si>
  <si>
    <t>南阳市社科联</t>
  </si>
  <si>
    <t>黄鹤飞</t>
  </si>
  <si>
    <t>云南大学</t>
  </si>
  <si>
    <t>人文地理学</t>
  </si>
  <si>
    <t>1229305322@qq.com</t>
  </si>
  <si>
    <t>朱琳</t>
  </si>
  <si>
    <t>华中师范大学</t>
  </si>
  <si>
    <t>农村区域发展</t>
  </si>
  <si>
    <t xml:space="preserve">高级互联网营销师 
</t>
  </si>
  <si>
    <t xml:space="preserve">18837711799@139.com
</t>
  </si>
  <si>
    <t>2022.6-2024.6</t>
  </si>
  <si>
    <t>河南迈松医疗器械有限公司</t>
  </si>
  <si>
    <t>赵晴</t>
  </si>
  <si>
    <t>英国利兹大学</t>
  </si>
  <si>
    <t>国际市场营销</t>
  </si>
  <si>
    <t>qing_winnie@163.com</t>
  </si>
  <si>
    <t>2020.8-2021.6</t>
  </si>
  <si>
    <t>上海品常网络有限公司</t>
  </si>
  <si>
    <t>AE</t>
  </si>
  <si>
    <t>买琛</t>
  </si>
  <si>
    <t>中国地质大学（武汉）</t>
  </si>
  <si>
    <t>管理</t>
  </si>
  <si>
    <t>847291960@qq.com</t>
  </si>
  <si>
    <t>吴亚军</t>
  </si>
  <si>
    <t>西南政法大学</t>
  </si>
  <si>
    <t>经济法</t>
  </si>
  <si>
    <t>河南省教育系统教学技能竞赛三等奖</t>
  </si>
  <si>
    <t>谢亚超</t>
  </si>
  <si>
    <t>1973、03</t>
  </si>
  <si>
    <t>青海民族学院</t>
  </si>
  <si>
    <t>法律</t>
  </si>
  <si>
    <t>其他</t>
  </si>
  <si>
    <t>xieyachao2008@126.com</t>
  </si>
  <si>
    <t>职业院校学生法律素养研究</t>
  </si>
  <si>
    <t>郭雨</t>
  </si>
  <si>
    <t>北京师范大学</t>
  </si>
  <si>
    <t>社会工作</t>
  </si>
  <si>
    <t>guoyu5022@163.com</t>
  </si>
  <si>
    <t>大思政大学生就业创业路径的研究</t>
  </si>
  <si>
    <t>论文</t>
  </si>
  <si>
    <t>师广召</t>
  </si>
  <si>
    <t>华中科技大学</t>
  </si>
  <si>
    <t>247135787@qq.com</t>
  </si>
  <si>
    <t>乡村振兴战略下高职院校涉农人才培养模式研究</t>
  </si>
  <si>
    <t>李小泉</t>
  </si>
  <si>
    <t>思想政治教育</t>
  </si>
  <si>
    <t>1761889388@qq.com</t>
  </si>
  <si>
    <t>乡村振兴战略下南阳市美丽乡村建设研究</t>
  </si>
  <si>
    <t>市级</t>
  </si>
  <si>
    <t>万倩倩</t>
  </si>
  <si>
    <t>1994.05.01</t>
  </si>
  <si>
    <t>河北经贸大学</t>
  </si>
  <si>
    <t>马克思主义中国化研究</t>
  </si>
  <si>
    <t>1620480358@qq.com</t>
  </si>
  <si>
    <t>乡村振兴战略背景下人才支撑体系建设研究</t>
  </si>
  <si>
    <t>梁梦培</t>
  </si>
  <si>
    <t>牡丹江师范学院</t>
  </si>
  <si>
    <t>学科教学（思政）</t>
  </si>
  <si>
    <t>1972246132@qq.com</t>
  </si>
  <si>
    <t>李琳（大）</t>
  </si>
  <si>
    <t>陕西师范大学</t>
  </si>
  <si>
    <t>世界史</t>
  </si>
  <si>
    <t>副教授</t>
  </si>
  <si>
    <t>lilin0317@163.com</t>
  </si>
  <si>
    <t>南阳市第十二届优秀青年社会科学工作者</t>
  </si>
  <si>
    <t>新媒体时代高校思政课教学语言改革创新研究</t>
  </si>
  <si>
    <t>2019。04</t>
  </si>
  <si>
    <t>田孟良</t>
  </si>
  <si>
    <t>湖南师范大学</t>
  </si>
  <si>
    <t>哲学</t>
  </si>
  <si>
    <t>756228362@qq.com</t>
  </si>
  <si>
    <t>支架式教学在高职“毛泽东思想和中国特色社会主义理论体系概论”课中的应用研究</t>
  </si>
  <si>
    <t>研究报告</t>
  </si>
  <si>
    <t>李媛</t>
  </si>
  <si>
    <t>云南财经大学</t>
  </si>
  <si>
    <t>社会保障</t>
  </si>
  <si>
    <t>260787412@qq.com</t>
  </si>
  <si>
    <t>2022.2.15</t>
  </si>
  <si>
    <t>一种思政课堂教学用的移动讲解装置</t>
  </si>
  <si>
    <t>CN215834087U</t>
  </si>
  <si>
    <t>张丽萍</t>
  </si>
  <si>
    <t>中国人民大学</t>
  </si>
  <si>
    <t>教授</t>
  </si>
  <si>
    <t>1628297972@qq.com</t>
  </si>
  <si>
    <t>200309-200508</t>
  </si>
  <si>
    <t>北京商学网教育科技发展公司</t>
  </si>
  <si>
    <t>教学部经理</t>
  </si>
  <si>
    <t>河南省高等学校优秀思政课教师</t>
  </si>
  <si>
    <t>“大思政”视域下高职思想院校思想政治教育与心理健康教育协同育人工作机制创新研究</t>
  </si>
  <si>
    <t>厅级</t>
  </si>
  <si>
    <t>王士焕</t>
  </si>
  <si>
    <t>河南工业大学</t>
  </si>
  <si>
    <t>新闻传播学</t>
  </si>
  <si>
    <t>2023230351@qq.com</t>
  </si>
  <si>
    <t>刘琪</t>
  </si>
  <si>
    <t>河南大学</t>
  </si>
  <si>
    <t>马克思主义中国化</t>
  </si>
  <si>
    <t>76169334@qq.com</t>
  </si>
  <si>
    <t>南阳市社科规划结项奖</t>
  </si>
  <si>
    <t>市级一等奖</t>
  </si>
  <si>
    <t>党史学习教育融入高职《形势与政策》课教学的研究与实践</t>
  </si>
  <si>
    <t>田茵</t>
  </si>
  <si>
    <t>1966，3</t>
  </si>
  <si>
    <t xml:space="preserve">河南大学
</t>
  </si>
  <si>
    <t>nanyang tianyin@163.com</t>
  </si>
  <si>
    <t>毛泽东诗词在《毛泽东思想和中国特色社会主义理论体系概论》教学中的运用研究</t>
  </si>
  <si>
    <t>冉珂菲</t>
  </si>
  <si>
    <t>武术与民族传统体育</t>
  </si>
  <si>
    <t>rankefei6666@163.com</t>
  </si>
  <si>
    <t>刘宝峰</t>
  </si>
  <si>
    <t>湖北大学</t>
  </si>
  <si>
    <t>体育教学</t>
  </si>
  <si>
    <t>lbf699@126.com</t>
  </si>
  <si>
    <t>中小民营企业人才匮乏发生机制与对策研究</t>
  </si>
  <si>
    <t>王豪</t>
  </si>
  <si>
    <t>四川师范大学</t>
  </si>
  <si>
    <t>体育教育训练学</t>
  </si>
  <si>
    <t>253316530@qq.com</t>
  </si>
  <si>
    <t>一种体育训练用的腰带</t>
  </si>
  <si>
    <t>CN 216703313 U</t>
  </si>
  <si>
    <t>对南阳农业职业学院学生身体素质提升有效途径的研究</t>
  </si>
  <si>
    <t>张怡雅</t>
  </si>
  <si>
    <t>中国古代文学</t>
  </si>
  <si>
    <t>gemini0705@163.co m</t>
  </si>
  <si>
    <t>副中心城市建设背景下南阳全面推进绿色低碳转型战略研究</t>
  </si>
  <si>
    <t>徐品</t>
  </si>
  <si>
    <t>应用数学</t>
  </si>
  <si>
    <t>1183289051@qq.com</t>
  </si>
  <si>
    <t>"1+X"下高数技能竞赛教学改革策略与实践</t>
  </si>
  <si>
    <t>陈琳</t>
  </si>
  <si>
    <t>中国科学院大学</t>
  </si>
  <si>
    <t>地质学</t>
  </si>
  <si>
    <t>博士研究生</t>
  </si>
  <si>
    <t>博士</t>
  </si>
  <si>
    <t>375352493@qq.com</t>
  </si>
  <si>
    <t>一种高温高压流体-固体相互作用的试验装 置和试验方法</t>
  </si>
  <si>
    <t>ZL 201610496443 .3</t>
  </si>
  <si>
    <t>高压水热条件下岩石力学实验的应变测量可视化方法研究</t>
  </si>
  <si>
    <t>古巴</t>
  </si>
  <si>
    <t>Alejandro Miguel Güemes Esperón</t>
  </si>
  <si>
    <t>Universidad Tecnológica de La Habana</t>
  </si>
  <si>
    <t>会计管理</t>
  </si>
  <si>
    <t>校外兼课教师</t>
  </si>
  <si>
    <t>教师资格证</t>
  </si>
  <si>
    <t>AlejandroMGE@gmail.com</t>
  </si>
  <si>
    <t>Sergio Macías Rodríguez</t>
  </si>
  <si>
    <t>金融学</t>
  </si>
  <si>
    <t>SergioMR@gmail.com</t>
  </si>
  <si>
    <t>秘鲁</t>
  </si>
  <si>
    <t>Jhannet Pamela Pacheco Quispe</t>
  </si>
  <si>
    <t>Universidad Complutense de Madrid</t>
  </si>
  <si>
    <t>商业管理，营销和会计研究专业</t>
  </si>
  <si>
    <t>jhannt.pacheco@gmail.com</t>
  </si>
  <si>
    <t xml:space="preserve">Yuri Nohome Fretel Escobar </t>
  </si>
  <si>
    <t>Universidad de Buenos Aires</t>
  </si>
  <si>
    <t>财务管理</t>
  </si>
  <si>
    <t>校外兼职教师</t>
  </si>
  <si>
    <r>
      <rPr>
        <u/>
        <sz val="11"/>
        <color rgb="FF0000FF"/>
        <rFont val="宋体"/>
        <charset val="134"/>
        <scheme val="minor"/>
      </rPr>
      <t>y</t>
    </r>
    <r>
      <rPr>
        <u/>
        <sz val="11"/>
        <color theme="10"/>
        <rFont val="宋体"/>
        <charset val="134"/>
        <scheme val="minor"/>
      </rPr>
      <t>uri-nfe-11@hotmail.com</t>
    </r>
  </si>
  <si>
    <t>Adriana Virginia Acosta Corzo.</t>
  </si>
  <si>
    <t>国际贸易与商务</t>
  </si>
  <si>
    <t>AdrianaVAC@gmail.com</t>
  </si>
  <si>
    <t>Camilo Guillén Soriano</t>
  </si>
  <si>
    <t>信息系统管理与数据分析</t>
  </si>
  <si>
    <t>CamiloGS@gmail.com</t>
  </si>
  <si>
    <t>西班牙</t>
  </si>
  <si>
    <t>Manuel Ujaldón Martínez</t>
  </si>
  <si>
    <t>Universidad de Málaga</t>
  </si>
  <si>
    <t>管理会计</t>
  </si>
  <si>
    <t>ManuelUM@gmail.com</t>
  </si>
  <si>
    <t>De Oliva Rubio Jose</t>
  </si>
  <si>
    <t>DeORJose@gmail.com</t>
  </si>
  <si>
    <t>Joaquín Danilo Pina Amargós</t>
  </si>
  <si>
    <t>信息系统与商业分析</t>
  </si>
  <si>
    <t xml:space="preserve">Vanessa Danae Muñoz Castillo </t>
  </si>
  <si>
    <t>市场营销</t>
  </si>
  <si>
    <t>VanessaDMC@gmail.com</t>
  </si>
  <si>
    <t>Jorge Munilla Fajardo</t>
  </si>
  <si>
    <t>JorgeMF@gmail.com</t>
  </si>
  <si>
    <t>五、本学年任课教师信息统计</t>
  </si>
  <si>
    <t>教师类别况</t>
  </si>
  <si>
    <t>总数</t>
  </si>
  <si>
    <t>人数</t>
  </si>
  <si>
    <t>占比(%)</t>
  </si>
  <si>
    <t>中外籍教师</t>
  </si>
  <si>
    <t>专兼职人员情况</t>
  </si>
  <si>
    <t>校内兼职人员</t>
  </si>
  <si>
    <t>学位结构情况</t>
  </si>
  <si>
    <t>学历</t>
  </si>
  <si>
    <t>职称结构情况</t>
  </si>
  <si>
    <t>拥有行业、企业一线工作经历人数</t>
  </si>
  <si>
    <t>获奖人数</t>
  </si>
  <si>
    <t>获技术专利（技术发明）项目人数</t>
  </si>
  <si>
    <t>主持教改科研课题人数</t>
  </si>
  <si>
    <t>副教授</t>
    <phoneticPr fontId="12" type="noConversion"/>
  </si>
  <si>
    <t>讲师</t>
    <phoneticPr fontId="12" type="noConversion"/>
  </si>
  <si>
    <t>JoaquinDPA@gmail.com</t>
    <phoneticPr fontId="12" type="noConversion"/>
  </si>
  <si>
    <t>教授</t>
    <phoneticPr fontId="12" type="noConversion"/>
  </si>
  <si>
    <t>校外兼课教师</t>
    <phoneticPr fontId="12" type="noConversion"/>
  </si>
  <si>
    <t>18903779018@163.com</t>
    <phoneticPr fontId="12" type="noConversion"/>
  </si>
  <si>
    <t>中国</t>
    <phoneticPr fontId="12" type="noConversion"/>
  </si>
</sst>
</file>

<file path=xl/styles.xml><?xml version="1.0" encoding="utf-8"?>
<styleSheet xmlns="http://schemas.openxmlformats.org/spreadsheetml/2006/main">
  <fonts count="13">
    <font>
      <sz val="12"/>
      <name val="宋体"/>
      <charset val="134"/>
    </font>
    <font>
      <b/>
      <sz val="12"/>
      <name val="宋体"/>
      <charset val="134"/>
    </font>
    <font>
      <b/>
      <sz val="12"/>
      <color rgb="FFFF0000"/>
      <name val="宋体"/>
      <charset val="134"/>
    </font>
    <font>
      <sz val="12"/>
      <color rgb="FF000000"/>
      <name val="宋体"/>
      <charset val="134"/>
    </font>
    <font>
      <sz val="12"/>
      <name val="Arial"/>
      <family val="2"/>
    </font>
    <font>
      <b/>
      <sz val="9"/>
      <color rgb="FFFF0000"/>
      <name val="宋体"/>
      <charset val="134"/>
    </font>
    <font>
      <u/>
      <sz val="12"/>
      <color rgb="FF0000FF"/>
      <name val="宋体"/>
      <charset val="134"/>
    </font>
    <font>
      <u/>
      <sz val="11"/>
      <color rgb="FF0000FF"/>
      <name val="宋体"/>
      <charset val="134"/>
      <scheme val="minor"/>
    </font>
    <font>
      <u/>
      <sz val="11"/>
      <color rgb="FF800080"/>
      <name val="宋体"/>
      <charset val="134"/>
      <scheme val="minor"/>
    </font>
    <font>
      <u/>
      <sz val="11"/>
      <color rgb="FF800080"/>
      <name val="宋体"/>
      <charset val="134"/>
      <scheme val="minor"/>
    </font>
    <font>
      <u/>
      <sz val="11"/>
      <color rgb="FF0000FF"/>
      <name val="宋体"/>
      <charset val="134"/>
      <scheme val="minor"/>
    </font>
    <font>
      <u/>
      <sz val="11"/>
      <color theme="10"/>
      <name val="宋体"/>
      <charset val="134"/>
      <scheme val="minor"/>
    </font>
    <font>
      <sz val="9"/>
      <name val="宋体"/>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37">
    <xf numFmtId="0" fontId="0" fillId="0" borderId="0" xfId="0">
      <alignment vertical="center"/>
    </xf>
    <xf numFmtId="0" fontId="0" fillId="0" borderId="0" xfId="0" applyAlignment="1">
      <alignment horizontal="center" vertical="center"/>
    </xf>
    <xf numFmtId="10" fontId="0" fillId="0" borderId="0" xfId="0" applyNumberFormat="1" applyAlignment="1">
      <alignment horizontal="center" vertical="center"/>
    </xf>
    <xf numFmtId="0" fontId="1" fillId="0" borderId="1" xfId="0" applyFont="1" applyFill="1" applyBorder="1" applyAlignment="1" applyProtection="1">
      <alignment horizontal="center" vertical="center" wrapText="1"/>
    </xf>
    <xf numFmtId="10" fontId="1" fillId="0" borderId="1" xfId="0" applyNumberFormat="1" applyFont="1" applyFill="1" applyBorder="1" applyAlignment="1" applyProtection="1">
      <alignment horizontal="center" vertical="center" wrapText="1"/>
    </xf>
    <xf numFmtId="0" fontId="1" fillId="0" borderId="0" xfId="0" applyFont="1" applyFill="1" applyAlignment="1">
      <alignment vertical="center" wrapText="1"/>
    </xf>
    <xf numFmtId="0" fontId="0" fillId="0" borderId="0" xfId="0" applyFill="1" applyAlignment="1">
      <alignment horizontal="center" vertical="center"/>
    </xf>
    <xf numFmtId="0" fontId="0" fillId="0" borderId="1" xfId="0" applyBorder="1" applyAlignment="1" applyProtection="1">
      <alignment horizontal="center" vertical="center"/>
    </xf>
    <xf numFmtId="0" fontId="0" fillId="0" borderId="1" xfId="0" applyFill="1" applyBorder="1" applyAlignment="1" applyProtection="1">
      <alignment horizontal="center" vertical="center" wrapText="1"/>
    </xf>
    <xf numFmtId="10" fontId="0" fillId="0" borderId="1" xfId="0" applyNumberFormat="1" applyFill="1" applyBorder="1" applyAlignment="1" applyProtection="1">
      <alignment horizontal="center" vertical="center" wrapText="1"/>
    </xf>
    <xf numFmtId="0" fontId="0" fillId="0" borderId="0" xfId="0" applyFill="1" applyAlignment="1">
      <alignment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0" fillId="0" borderId="0" xfId="0" applyFont="1" applyAlignment="1">
      <alignment horizontal="center" vertical="center"/>
    </xf>
    <xf numFmtId="0" fontId="5" fillId="0" borderId="1" xfId="0" applyFont="1" applyBorder="1" applyAlignment="1">
      <alignment horizontal="center" vertical="center" wrapText="1"/>
    </xf>
    <xf numFmtId="0" fontId="6" fillId="0" borderId="1" xfId="1" applyFont="1" applyBorder="1" applyAlignment="1">
      <alignment horizontal="center" vertical="center"/>
    </xf>
    <xf numFmtId="0" fontId="7" fillId="0" borderId="1" xfId="1" applyBorder="1" applyAlignment="1">
      <alignment horizontal="center" vertical="center"/>
    </xf>
    <xf numFmtId="0" fontId="8" fillId="0" borderId="1" xfId="1" applyFont="1" applyBorder="1" applyAlignment="1">
      <alignment horizontal="center" vertical="center"/>
    </xf>
    <xf numFmtId="0" fontId="9" fillId="0" borderId="1" xfId="1" applyFont="1" applyBorder="1" applyAlignment="1">
      <alignment horizontal="center" vertical="center" wrapText="1"/>
    </xf>
    <xf numFmtId="0" fontId="10" fillId="0" borderId="1" xfId="1" applyFont="1" applyBorder="1" applyAlignment="1">
      <alignment horizontal="center" vertical="center" wrapText="1"/>
    </xf>
    <xf numFmtId="57" fontId="0" fillId="0" borderId="1" xfId="0" applyNumberFormat="1" applyBorder="1" applyAlignment="1">
      <alignment horizontal="center" vertical="center"/>
    </xf>
    <xf numFmtId="0" fontId="1" fillId="0"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Fill="1" applyBorder="1" applyAlignment="1" applyProtection="1">
      <alignment horizontal="center" vertical="center" wrapText="1"/>
    </xf>
    <xf numFmtId="10" fontId="1" fillId="0" borderId="1" xfId="0" applyNumberFormat="1"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704310754@qq.com" TargetMode="External"/><Relationship Id="rId13" Type="http://schemas.openxmlformats.org/officeDocument/2006/relationships/hyperlink" Target="mailto:877752720@qq.com" TargetMode="External"/><Relationship Id="rId18" Type="http://schemas.openxmlformats.org/officeDocument/2006/relationships/hyperlink" Target="mailto:253316530@qq.com" TargetMode="External"/><Relationship Id="rId26" Type="http://schemas.openxmlformats.org/officeDocument/2006/relationships/hyperlink" Target="mailto:247135787@qq.com" TargetMode="External"/><Relationship Id="rId39" Type="http://schemas.openxmlformats.org/officeDocument/2006/relationships/hyperlink" Target="mailto:VanessaDMC@gmail.com" TargetMode="External"/><Relationship Id="rId3" Type="http://schemas.openxmlformats.org/officeDocument/2006/relationships/hyperlink" Target="mailto:705060803@qq.com" TargetMode="External"/><Relationship Id="rId21" Type="http://schemas.openxmlformats.org/officeDocument/2006/relationships/hyperlink" Target="mailto:756228362@qq.com" TargetMode="External"/><Relationship Id="rId34" Type="http://schemas.openxmlformats.org/officeDocument/2006/relationships/hyperlink" Target="mailto:AlejandroMGE@gmail.com" TargetMode="External"/><Relationship Id="rId42" Type="http://schemas.openxmlformats.org/officeDocument/2006/relationships/hyperlink" Target="mailto:18903779018@163.com" TargetMode="External"/><Relationship Id="rId7" Type="http://schemas.openxmlformats.org/officeDocument/2006/relationships/hyperlink" Target="mailto:duxinyi@nyca.edu.cn" TargetMode="External"/><Relationship Id="rId12" Type="http://schemas.openxmlformats.org/officeDocument/2006/relationships/hyperlink" Target="mailto:381426956@qq.com" TargetMode="External"/><Relationship Id="rId17" Type="http://schemas.openxmlformats.org/officeDocument/2006/relationships/hyperlink" Target="mailto:2023230351@qq.com" TargetMode="External"/><Relationship Id="rId25" Type="http://schemas.openxmlformats.org/officeDocument/2006/relationships/hyperlink" Target="mailto:1620480358@qq.com" TargetMode="External"/><Relationship Id="rId33" Type="http://schemas.openxmlformats.org/officeDocument/2006/relationships/hyperlink" Target="mailto:AdrianaVAC@gmail.com" TargetMode="External"/><Relationship Id="rId38" Type="http://schemas.openxmlformats.org/officeDocument/2006/relationships/hyperlink" Target="mailto:DeORJose@gmail.com" TargetMode="External"/><Relationship Id="rId2" Type="http://schemas.openxmlformats.org/officeDocument/2006/relationships/hyperlink" Target="mailto:809269233@qq.com" TargetMode="External"/><Relationship Id="rId16" Type="http://schemas.openxmlformats.org/officeDocument/2006/relationships/hyperlink" Target="mailto:rankefei6666@163.com" TargetMode="External"/><Relationship Id="rId20" Type="http://schemas.openxmlformats.org/officeDocument/2006/relationships/hyperlink" Target="mailto:1628297972@qq.com" TargetMode="External"/><Relationship Id="rId29" Type="http://schemas.openxmlformats.org/officeDocument/2006/relationships/hyperlink" Target="mailto:xieyachao2008@126.com" TargetMode="External"/><Relationship Id="rId41" Type="http://schemas.openxmlformats.org/officeDocument/2006/relationships/hyperlink" Target="mailto:JoaquinDPA@gmail.com" TargetMode="External"/><Relationship Id="rId1" Type="http://schemas.openxmlformats.org/officeDocument/2006/relationships/hyperlink" Target="mailto:h317162503@163.com" TargetMode="External"/><Relationship Id="rId6" Type="http://schemas.openxmlformats.org/officeDocument/2006/relationships/hyperlink" Target="mailto:847291960@qq.com" TargetMode="External"/><Relationship Id="rId11" Type="http://schemas.openxmlformats.org/officeDocument/2006/relationships/hyperlink" Target="mailto:zzy2020work@163.com" TargetMode="External"/><Relationship Id="rId24" Type="http://schemas.openxmlformats.org/officeDocument/2006/relationships/hyperlink" Target="mailto:1183289051@qq.com" TargetMode="External"/><Relationship Id="rId32" Type="http://schemas.openxmlformats.org/officeDocument/2006/relationships/hyperlink" Target="mailto:yuri-nfe-11@hotmail.com" TargetMode="External"/><Relationship Id="rId37" Type="http://schemas.openxmlformats.org/officeDocument/2006/relationships/hyperlink" Target="mailto:ManuelUM@gmail.com" TargetMode="External"/><Relationship Id="rId40" Type="http://schemas.openxmlformats.org/officeDocument/2006/relationships/hyperlink" Target="mailto:JorgeMF@gmail.com" TargetMode="External"/><Relationship Id="rId5" Type="http://schemas.openxmlformats.org/officeDocument/2006/relationships/hyperlink" Target="mailto:834362147@qq.com" TargetMode="External"/><Relationship Id="rId15" Type="http://schemas.openxmlformats.org/officeDocument/2006/relationships/hyperlink" Target="mailto:lilin0317@163.com" TargetMode="External"/><Relationship Id="rId23" Type="http://schemas.openxmlformats.org/officeDocument/2006/relationships/hyperlink" Target="mailto:lbf699@126.com" TargetMode="External"/><Relationship Id="rId28" Type="http://schemas.openxmlformats.org/officeDocument/2006/relationships/hyperlink" Target="mailto:1761889388@qq.com" TargetMode="External"/><Relationship Id="rId36" Type="http://schemas.openxmlformats.org/officeDocument/2006/relationships/hyperlink" Target="mailto:CamiloGS@gmail.com" TargetMode="External"/><Relationship Id="rId10" Type="http://schemas.openxmlformats.org/officeDocument/2006/relationships/hyperlink" Target="mailto:qing_winnie@163.com" TargetMode="External"/><Relationship Id="rId19" Type="http://schemas.openxmlformats.org/officeDocument/2006/relationships/hyperlink" Target="mailto:375352493@qq.com" TargetMode="External"/><Relationship Id="rId31" Type="http://schemas.openxmlformats.org/officeDocument/2006/relationships/hyperlink" Target="mailto:jhannt.pacheco@gmail.com" TargetMode="External"/><Relationship Id="rId4" Type="http://schemas.openxmlformats.org/officeDocument/2006/relationships/hyperlink" Target="mailto:tttg3009@163.com" TargetMode="External"/><Relationship Id="rId9" Type="http://schemas.openxmlformats.org/officeDocument/2006/relationships/hyperlink" Target="mailto:1229305322@qq.com" TargetMode="External"/><Relationship Id="rId14" Type="http://schemas.openxmlformats.org/officeDocument/2006/relationships/hyperlink" Target="mailto:guoyu5022@163.com" TargetMode="External"/><Relationship Id="rId22" Type="http://schemas.openxmlformats.org/officeDocument/2006/relationships/hyperlink" Target="mailto:260787412@qq.com" TargetMode="External"/><Relationship Id="rId27" Type="http://schemas.openxmlformats.org/officeDocument/2006/relationships/hyperlink" Target="mailto:76169334@qq.com" TargetMode="External"/><Relationship Id="rId30" Type="http://schemas.openxmlformats.org/officeDocument/2006/relationships/hyperlink" Target="mailto:1972246132@qq.com" TargetMode="External"/><Relationship Id="rId35" Type="http://schemas.openxmlformats.org/officeDocument/2006/relationships/hyperlink" Target="mailto:SergioMR@gmail.com" TargetMode="External"/></Relationships>
</file>

<file path=xl/worksheets/sheet1.xml><?xml version="1.0" encoding="utf-8"?>
<worksheet xmlns="http://schemas.openxmlformats.org/spreadsheetml/2006/main" xmlns:r="http://schemas.openxmlformats.org/officeDocument/2006/relationships">
  <dimension ref="A1:AW90"/>
  <sheetViews>
    <sheetView workbookViewId="0">
      <pane ySplit="3" topLeftCell="A43" activePane="bottomLeft" state="frozen"/>
      <selection pane="bottomLeft" activeCell="A7" sqref="A7"/>
    </sheetView>
  </sheetViews>
  <sheetFormatPr defaultColWidth="9" defaultRowHeight="14.25"/>
  <cols>
    <col min="1" max="1" width="9" style="1"/>
    <col min="2" max="2" width="13.75" style="1" customWidth="1"/>
    <col min="3" max="5" width="9" style="1"/>
    <col min="6" max="6" width="10.625" style="1" customWidth="1"/>
    <col min="7" max="7" width="9.875" style="1" customWidth="1"/>
    <col min="8" max="8" width="10" style="1" customWidth="1"/>
    <col min="9" max="9" width="11.5" style="1" customWidth="1"/>
    <col min="10" max="10" width="5.375" style="1" customWidth="1"/>
    <col min="11" max="11" width="13.75" style="1" customWidth="1"/>
    <col min="12" max="12" width="10.125" style="1" customWidth="1"/>
    <col min="13" max="13" width="9.875" style="1" customWidth="1"/>
    <col min="14" max="14" width="10" style="1" customWidth="1"/>
    <col min="15" max="16" width="9" style="1"/>
    <col min="17" max="18" width="11" style="1" customWidth="1"/>
    <col min="19" max="19" width="10.375" style="1" customWidth="1"/>
    <col min="20" max="20" width="10.25" style="1" customWidth="1"/>
    <col min="21" max="22" width="10.625" style="1" customWidth="1"/>
    <col min="23" max="23" width="9.625" style="1" customWidth="1"/>
    <col min="24" max="26" width="9" style="1"/>
    <col min="27" max="27" width="9.75" style="1" customWidth="1"/>
    <col min="28" max="28" width="9.625" style="1" customWidth="1"/>
    <col min="29" max="29" width="9" style="1"/>
    <col min="30" max="30" width="6" style="1" customWidth="1"/>
    <col min="31" max="31" width="8.375" style="1" customWidth="1"/>
    <col min="32" max="32" width="9.875" style="1" customWidth="1"/>
    <col min="33" max="34" width="9" style="1"/>
    <col min="35" max="36" width="6.875" style="1" customWidth="1"/>
    <col min="37" max="37" width="9" style="1"/>
    <col min="38" max="38" width="9.625" style="1" customWidth="1"/>
    <col min="39" max="40" width="9" style="1"/>
    <col min="41" max="41" width="5.375" style="1" customWidth="1"/>
  </cols>
  <sheetData>
    <row r="1" spans="1:49" s="10" customFormat="1" ht="30" customHeight="1">
      <c r="A1" s="28" t="s">
        <v>0</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30"/>
      <c r="AP1" s="5"/>
      <c r="AQ1" s="5"/>
      <c r="AR1" s="5"/>
      <c r="AS1" s="5"/>
      <c r="AT1" s="5"/>
      <c r="AU1" s="5"/>
      <c r="AV1" s="5"/>
      <c r="AW1" s="5"/>
    </row>
    <row r="2" spans="1:49" s="1" customFormat="1" ht="30" customHeight="1">
      <c r="A2" s="31" t="s">
        <v>1</v>
      </c>
      <c r="B2" s="32" t="s">
        <v>2</v>
      </c>
      <c r="C2" s="31" t="s">
        <v>3</v>
      </c>
      <c r="D2" s="31" t="s">
        <v>4</v>
      </c>
      <c r="E2" s="31" t="s">
        <v>5</v>
      </c>
      <c r="F2" s="31" t="s">
        <v>6</v>
      </c>
      <c r="G2" s="31" t="s">
        <v>7</v>
      </c>
      <c r="H2" s="31" t="s">
        <v>8</v>
      </c>
      <c r="I2" s="32" t="s">
        <v>9</v>
      </c>
      <c r="J2" s="32" t="s">
        <v>10</v>
      </c>
      <c r="K2" s="32" t="s">
        <v>11</v>
      </c>
      <c r="L2" s="31" t="s">
        <v>12</v>
      </c>
      <c r="M2" s="32" t="s">
        <v>13</v>
      </c>
      <c r="N2" s="31" t="s">
        <v>14</v>
      </c>
      <c r="O2" s="32" t="s">
        <v>15</v>
      </c>
      <c r="P2" s="32" t="s">
        <v>16</v>
      </c>
      <c r="Q2" s="31" t="s">
        <v>17</v>
      </c>
      <c r="R2" s="31" t="s">
        <v>18</v>
      </c>
      <c r="S2" s="31"/>
      <c r="T2" s="31"/>
      <c r="U2" s="31"/>
      <c r="V2" s="31" t="s">
        <v>19</v>
      </c>
      <c r="W2" s="31"/>
      <c r="X2" s="31"/>
      <c r="Y2" s="31"/>
      <c r="Z2" s="31" t="s">
        <v>20</v>
      </c>
      <c r="AA2" s="31"/>
      <c r="AB2" s="31"/>
      <c r="AC2" s="31"/>
      <c r="AD2" s="31"/>
      <c r="AE2" s="31" t="s">
        <v>21</v>
      </c>
      <c r="AF2" s="31"/>
      <c r="AG2" s="31"/>
      <c r="AH2" s="31"/>
      <c r="AI2" s="31"/>
      <c r="AJ2" s="31" t="s">
        <v>22</v>
      </c>
      <c r="AK2" s="31"/>
      <c r="AL2" s="31"/>
      <c r="AM2" s="31"/>
      <c r="AN2" s="31"/>
      <c r="AO2" s="31"/>
    </row>
    <row r="3" spans="1:49" s="1" customFormat="1" ht="45">
      <c r="A3" s="31"/>
      <c r="B3" s="32"/>
      <c r="C3" s="31"/>
      <c r="D3" s="31"/>
      <c r="E3" s="31"/>
      <c r="F3" s="31"/>
      <c r="G3" s="31"/>
      <c r="H3" s="31"/>
      <c r="I3" s="32"/>
      <c r="J3" s="32"/>
      <c r="K3" s="32"/>
      <c r="L3" s="31"/>
      <c r="M3" s="32"/>
      <c r="N3" s="31"/>
      <c r="O3" s="32"/>
      <c r="P3" s="32"/>
      <c r="Q3" s="31"/>
      <c r="R3" s="21" t="s">
        <v>23</v>
      </c>
      <c r="S3" s="11" t="s">
        <v>24</v>
      </c>
      <c r="T3" s="11" t="s">
        <v>25</v>
      </c>
      <c r="U3" s="11" t="s">
        <v>26</v>
      </c>
      <c r="V3" s="21" t="s">
        <v>27</v>
      </c>
      <c r="W3" s="11" t="s">
        <v>28</v>
      </c>
      <c r="X3" s="11" t="s">
        <v>29</v>
      </c>
      <c r="Y3" s="11" t="s">
        <v>30</v>
      </c>
      <c r="Z3" s="21" t="s">
        <v>31</v>
      </c>
      <c r="AA3" s="11" t="s">
        <v>32</v>
      </c>
      <c r="AB3" s="11" t="s">
        <v>33</v>
      </c>
      <c r="AC3" s="11" t="s">
        <v>34</v>
      </c>
      <c r="AD3" s="11" t="s">
        <v>35</v>
      </c>
      <c r="AE3" s="21" t="s">
        <v>36</v>
      </c>
      <c r="AF3" s="11" t="s">
        <v>37</v>
      </c>
      <c r="AG3" s="11" t="s">
        <v>38</v>
      </c>
      <c r="AH3" s="11" t="s">
        <v>39</v>
      </c>
      <c r="AI3" s="11" t="s">
        <v>35</v>
      </c>
      <c r="AJ3" s="21" t="s">
        <v>40</v>
      </c>
      <c r="AK3" s="11" t="s">
        <v>41</v>
      </c>
      <c r="AL3" s="11" t="s">
        <v>42</v>
      </c>
      <c r="AM3" s="11" t="s">
        <v>43</v>
      </c>
      <c r="AN3" s="11" t="s">
        <v>44</v>
      </c>
      <c r="AO3" s="11" t="s">
        <v>45</v>
      </c>
    </row>
    <row r="4" spans="1:49" ht="30" customHeight="1">
      <c r="A4" s="12">
        <v>1</v>
      </c>
      <c r="B4" s="12" t="s">
        <v>46</v>
      </c>
      <c r="C4" s="12" t="s">
        <v>348</v>
      </c>
      <c r="D4" s="12" t="s">
        <v>48</v>
      </c>
      <c r="E4" s="12" t="s">
        <v>49</v>
      </c>
      <c r="F4" s="12">
        <v>1995.09</v>
      </c>
      <c r="G4" s="12" t="s">
        <v>50</v>
      </c>
      <c r="H4" s="12" t="s">
        <v>51</v>
      </c>
      <c r="I4" s="12" t="s">
        <v>52</v>
      </c>
      <c r="J4" s="12" t="s">
        <v>53</v>
      </c>
      <c r="K4" s="12" t="s">
        <v>346</v>
      </c>
      <c r="L4" s="12" t="s">
        <v>55</v>
      </c>
      <c r="M4" s="12" t="s">
        <v>56</v>
      </c>
      <c r="N4" s="12" t="s">
        <v>57</v>
      </c>
      <c r="O4" s="12" t="s">
        <v>58</v>
      </c>
      <c r="P4" s="12" t="s">
        <v>59</v>
      </c>
      <c r="Q4" s="22" t="s">
        <v>60</v>
      </c>
      <c r="R4" s="12" t="s">
        <v>59</v>
      </c>
      <c r="S4" s="12"/>
      <c r="T4" s="12"/>
      <c r="U4" s="12"/>
      <c r="V4" s="12" t="s">
        <v>59</v>
      </c>
      <c r="W4" s="13" t="s">
        <v>61</v>
      </c>
      <c r="X4" s="13" t="s">
        <v>62</v>
      </c>
      <c r="Y4" s="12" t="s">
        <v>63</v>
      </c>
      <c r="Z4" s="12" t="s">
        <v>59</v>
      </c>
      <c r="AA4" s="12"/>
      <c r="AB4" s="12"/>
      <c r="AC4" s="12"/>
      <c r="AD4" s="12" t="s">
        <v>59</v>
      </c>
      <c r="AE4" s="12" t="s">
        <v>59</v>
      </c>
      <c r="AF4" s="12"/>
      <c r="AG4" s="12"/>
      <c r="AH4" s="12"/>
      <c r="AI4" s="12" t="s">
        <v>59</v>
      </c>
      <c r="AJ4" s="12" t="s">
        <v>59</v>
      </c>
      <c r="AK4" s="12"/>
      <c r="AL4" s="12"/>
      <c r="AM4" s="12"/>
      <c r="AN4" s="12"/>
      <c r="AO4" s="12"/>
    </row>
    <row r="5" spans="1:49" ht="30" customHeight="1">
      <c r="A5" s="12">
        <v>2</v>
      </c>
      <c r="B5" s="12" t="s">
        <v>64</v>
      </c>
      <c r="C5" s="12" t="s">
        <v>47</v>
      </c>
      <c r="D5" s="12" t="s">
        <v>65</v>
      </c>
      <c r="E5" s="12" t="s">
        <v>66</v>
      </c>
      <c r="F5" s="12">
        <v>1987.12</v>
      </c>
      <c r="G5" s="12" t="s">
        <v>67</v>
      </c>
      <c r="H5" s="12" t="s">
        <v>68</v>
      </c>
      <c r="I5" s="12" t="s">
        <v>69</v>
      </c>
      <c r="J5" s="12" t="s">
        <v>70</v>
      </c>
      <c r="K5" s="12" t="s">
        <v>54</v>
      </c>
      <c r="L5" s="12" t="s">
        <v>55</v>
      </c>
      <c r="M5" s="12" t="s">
        <v>56</v>
      </c>
      <c r="N5" s="13" t="s">
        <v>71</v>
      </c>
      <c r="O5" s="12" t="s">
        <v>58</v>
      </c>
      <c r="P5" s="12" t="s">
        <v>59</v>
      </c>
      <c r="Q5" s="23" t="s">
        <v>72</v>
      </c>
      <c r="R5" s="12" t="s">
        <v>59</v>
      </c>
      <c r="S5" s="12" t="s">
        <v>73</v>
      </c>
      <c r="T5" s="12" t="s">
        <v>74</v>
      </c>
      <c r="U5" s="12" t="s">
        <v>75</v>
      </c>
      <c r="V5" s="12" t="s">
        <v>59</v>
      </c>
      <c r="W5" s="12" t="s">
        <v>76</v>
      </c>
      <c r="X5" s="12" t="s">
        <v>77</v>
      </c>
      <c r="Y5" s="12" t="s">
        <v>63</v>
      </c>
      <c r="Z5" s="12" t="s">
        <v>59</v>
      </c>
      <c r="AA5" s="12">
        <v>2023.12</v>
      </c>
      <c r="AB5" s="15" t="s">
        <v>78</v>
      </c>
      <c r="AC5" s="12" t="s">
        <v>79</v>
      </c>
      <c r="AD5" s="12" t="s">
        <v>59</v>
      </c>
      <c r="AE5" s="12" t="s">
        <v>59</v>
      </c>
      <c r="AF5" s="12" t="s">
        <v>80</v>
      </c>
      <c r="AG5" s="12" t="s">
        <v>81</v>
      </c>
      <c r="AH5" s="12" t="s">
        <v>82</v>
      </c>
      <c r="AI5" s="12" t="s">
        <v>59</v>
      </c>
      <c r="AJ5" s="12" t="s">
        <v>58</v>
      </c>
      <c r="AK5" s="12"/>
      <c r="AL5" s="12"/>
      <c r="AM5" s="12"/>
      <c r="AN5" s="12"/>
      <c r="AO5" s="12"/>
    </row>
    <row r="6" spans="1:49" ht="30" customHeight="1">
      <c r="A6" s="12">
        <v>3</v>
      </c>
      <c r="B6" s="12" t="s">
        <v>64</v>
      </c>
      <c r="C6" s="12" t="s">
        <v>47</v>
      </c>
      <c r="D6" s="12" t="s">
        <v>83</v>
      </c>
      <c r="E6" s="12" t="s">
        <v>49</v>
      </c>
      <c r="F6" s="12">
        <v>1989.01</v>
      </c>
      <c r="G6" s="12" t="s">
        <v>84</v>
      </c>
      <c r="H6" s="12" t="s">
        <v>68</v>
      </c>
      <c r="I6" s="12" t="s">
        <v>52</v>
      </c>
      <c r="J6" s="12" t="s">
        <v>53</v>
      </c>
      <c r="K6" s="12" t="s">
        <v>54</v>
      </c>
      <c r="L6" s="12" t="s">
        <v>85</v>
      </c>
      <c r="M6" s="12" t="s">
        <v>86</v>
      </c>
      <c r="N6" s="12" t="s">
        <v>87</v>
      </c>
      <c r="O6" s="12" t="s">
        <v>58</v>
      </c>
      <c r="P6" s="12" t="s">
        <v>58</v>
      </c>
      <c r="Q6" s="22" t="s">
        <v>88</v>
      </c>
      <c r="R6" s="12" t="s">
        <v>58</v>
      </c>
      <c r="S6" s="12" t="s">
        <v>89</v>
      </c>
      <c r="T6" s="12" t="s">
        <v>90</v>
      </c>
      <c r="U6" s="12" t="s">
        <v>91</v>
      </c>
      <c r="V6" s="12" t="s">
        <v>59</v>
      </c>
      <c r="W6" s="13" t="s">
        <v>61</v>
      </c>
      <c r="X6" s="13" t="s">
        <v>62</v>
      </c>
      <c r="Y6" s="12" t="s">
        <v>63</v>
      </c>
      <c r="Z6" s="12" t="s">
        <v>59</v>
      </c>
      <c r="AA6" s="12">
        <v>2024.3</v>
      </c>
      <c r="AB6" s="12" t="s">
        <v>92</v>
      </c>
      <c r="AC6" s="12" t="s">
        <v>93</v>
      </c>
      <c r="AD6" s="12" t="s">
        <v>59</v>
      </c>
      <c r="AE6" s="12" t="s">
        <v>59</v>
      </c>
      <c r="AF6" s="12"/>
      <c r="AG6" s="12"/>
      <c r="AH6" s="12"/>
      <c r="AI6" s="12" t="s">
        <v>58</v>
      </c>
      <c r="AJ6" s="12" t="s">
        <v>59</v>
      </c>
      <c r="AK6" s="15" t="s">
        <v>94</v>
      </c>
      <c r="AL6" s="12">
        <v>2022.9</v>
      </c>
      <c r="AM6" s="12" t="s">
        <v>95</v>
      </c>
      <c r="AN6" s="12" t="s">
        <v>96</v>
      </c>
      <c r="AO6" s="12">
        <v>0</v>
      </c>
    </row>
    <row r="7" spans="1:49" ht="30" customHeight="1">
      <c r="A7" s="12">
        <v>4</v>
      </c>
      <c r="B7" s="12" t="s">
        <v>64</v>
      </c>
      <c r="C7" s="12" t="s">
        <v>47</v>
      </c>
      <c r="D7" s="12" t="s">
        <v>97</v>
      </c>
      <c r="E7" s="12" t="s">
        <v>49</v>
      </c>
      <c r="F7" s="12">
        <v>1992.02</v>
      </c>
      <c r="G7" s="12" t="s">
        <v>98</v>
      </c>
      <c r="H7" s="12" t="s">
        <v>68</v>
      </c>
      <c r="I7" s="12" t="s">
        <v>52</v>
      </c>
      <c r="J7" s="12" t="s">
        <v>53</v>
      </c>
      <c r="K7" s="12" t="s">
        <v>54</v>
      </c>
      <c r="L7" s="12" t="s">
        <v>85</v>
      </c>
      <c r="M7" s="12" t="s">
        <v>86</v>
      </c>
      <c r="N7" s="12" t="s">
        <v>99</v>
      </c>
      <c r="O7" s="12" t="s">
        <v>58</v>
      </c>
      <c r="P7" s="12" t="s">
        <v>58</v>
      </c>
      <c r="Q7" s="22" t="s">
        <v>100</v>
      </c>
      <c r="R7" s="12" t="s">
        <v>59</v>
      </c>
      <c r="S7" s="12" t="s">
        <v>101</v>
      </c>
      <c r="T7" s="12" t="s">
        <v>102</v>
      </c>
      <c r="U7" s="12" t="s">
        <v>103</v>
      </c>
      <c r="V7" s="12" t="s">
        <v>59</v>
      </c>
      <c r="W7" s="13" t="s">
        <v>61</v>
      </c>
      <c r="X7" s="13" t="s">
        <v>62</v>
      </c>
      <c r="Y7" s="12" t="s">
        <v>63</v>
      </c>
      <c r="Z7" s="12" t="s">
        <v>59</v>
      </c>
      <c r="AA7" s="12">
        <v>2022.9</v>
      </c>
      <c r="AB7" s="12" t="s">
        <v>104</v>
      </c>
      <c r="AC7" s="12" t="s">
        <v>95</v>
      </c>
      <c r="AD7" s="12" t="s">
        <v>58</v>
      </c>
      <c r="AE7" s="12" t="s">
        <v>58</v>
      </c>
      <c r="AF7" s="12"/>
      <c r="AG7" s="12"/>
      <c r="AH7" s="12"/>
      <c r="AI7" s="12" t="s">
        <v>58</v>
      </c>
      <c r="AJ7" s="12" t="s">
        <v>58</v>
      </c>
      <c r="AK7" s="12"/>
      <c r="AL7" s="12"/>
      <c r="AM7" s="12"/>
      <c r="AN7" s="12"/>
      <c r="AO7" s="12"/>
    </row>
    <row r="8" spans="1:49" ht="30" customHeight="1">
      <c r="A8" s="12">
        <v>5</v>
      </c>
      <c r="B8" s="12" t="s">
        <v>64</v>
      </c>
      <c r="C8" s="12" t="s">
        <v>47</v>
      </c>
      <c r="D8" s="12" t="s">
        <v>105</v>
      </c>
      <c r="E8" s="12" t="s">
        <v>66</v>
      </c>
      <c r="F8" s="12">
        <v>1965.4</v>
      </c>
      <c r="G8" s="12" t="s">
        <v>106</v>
      </c>
      <c r="H8" s="12" t="s">
        <v>107</v>
      </c>
      <c r="I8" s="12" t="s">
        <v>69</v>
      </c>
      <c r="J8" s="12" t="s">
        <v>70</v>
      </c>
      <c r="K8" s="12" t="s">
        <v>54</v>
      </c>
      <c r="L8" s="12" t="s">
        <v>342</v>
      </c>
      <c r="M8" s="12" t="s">
        <v>108</v>
      </c>
      <c r="N8" s="12" t="s">
        <v>109</v>
      </c>
      <c r="O8" s="12" t="s">
        <v>59</v>
      </c>
      <c r="P8" s="12" t="s">
        <v>59</v>
      </c>
      <c r="Q8" s="23" t="s">
        <v>110</v>
      </c>
      <c r="R8" s="12" t="s">
        <v>58</v>
      </c>
      <c r="S8" s="12"/>
      <c r="T8" s="12"/>
      <c r="U8" s="12"/>
      <c r="V8" s="12" t="s">
        <v>59</v>
      </c>
      <c r="W8" s="12"/>
      <c r="X8" s="12"/>
      <c r="Y8" s="12"/>
      <c r="Z8" s="12" t="s">
        <v>59</v>
      </c>
      <c r="AA8" s="12"/>
      <c r="AB8" s="12"/>
      <c r="AC8" s="12"/>
      <c r="AD8" s="12" t="s">
        <v>59</v>
      </c>
      <c r="AE8" s="12" t="s">
        <v>59</v>
      </c>
      <c r="AF8" s="12"/>
      <c r="AG8" s="12"/>
      <c r="AH8" s="12"/>
      <c r="AI8" s="12" t="s">
        <v>59</v>
      </c>
      <c r="AJ8" s="12" t="s">
        <v>59</v>
      </c>
      <c r="AK8" s="12"/>
      <c r="AL8" s="12"/>
      <c r="AM8" s="12"/>
      <c r="AN8" s="12"/>
      <c r="AO8" s="12"/>
    </row>
    <row r="9" spans="1:49" ht="30" customHeight="1">
      <c r="A9" s="12">
        <v>6</v>
      </c>
      <c r="B9" s="12" t="s">
        <v>64</v>
      </c>
      <c r="C9" s="12" t="s">
        <v>47</v>
      </c>
      <c r="D9" s="12" t="s">
        <v>111</v>
      </c>
      <c r="E9" s="12" t="s">
        <v>49</v>
      </c>
      <c r="F9" s="12">
        <v>1996.03</v>
      </c>
      <c r="G9" s="12" t="s">
        <v>112</v>
      </c>
      <c r="H9" s="12" t="s">
        <v>113</v>
      </c>
      <c r="I9" s="12" t="s">
        <v>52</v>
      </c>
      <c r="J9" s="12" t="s">
        <v>53</v>
      </c>
      <c r="K9" s="12" t="s">
        <v>54</v>
      </c>
      <c r="L9" s="12" t="s">
        <v>85</v>
      </c>
      <c r="M9" s="12" t="s">
        <v>86</v>
      </c>
      <c r="N9" s="12" t="s">
        <v>99</v>
      </c>
      <c r="O9" s="12" t="s">
        <v>58</v>
      </c>
      <c r="P9" s="12" t="s">
        <v>58</v>
      </c>
      <c r="Q9" s="22" t="s">
        <v>114</v>
      </c>
      <c r="R9" s="12" t="s">
        <v>59</v>
      </c>
      <c r="S9" s="12" t="s">
        <v>115</v>
      </c>
      <c r="T9" s="12" t="s">
        <v>116</v>
      </c>
      <c r="U9" s="12" t="s">
        <v>117</v>
      </c>
      <c r="V9" s="12" t="s">
        <v>59</v>
      </c>
      <c r="W9" s="13" t="s">
        <v>61</v>
      </c>
      <c r="X9" s="13" t="s">
        <v>62</v>
      </c>
      <c r="Y9" s="12" t="s">
        <v>63</v>
      </c>
      <c r="Z9" s="12" t="s">
        <v>59</v>
      </c>
      <c r="AA9" s="12">
        <v>2023.9</v>
      </c>
      <c r="AB9" s="12" t="s">
        <v>104</v>
      </c>
      <c r="AC9" s="12" t="s">
        <v>95</v>
      </c>
      <c r="AD9" s="12" t="s">
        <v>58</v>
      </c>
      <c r="AE9" s="12" t="s">
        <v>58</v>
      </c>
      <c r="AF9" s="12"/>
      <c r="AG9" s="12"/>
      <c r="AH9" s="12"/>
      <c r="AI9" s="12"/>
      <c r="AJ9" s="12" t="s">
        <v>58</v>
      </c>
      <c r="AK9" s="12" t="s">
        <v>118</v>
      </c>
      <c r="AL9" s="12">
        <v>2023.4</v>
      </c>
      <c r="AM9" s="12" t="s">
        <v>95</v>
      </c>
      <c r="AN9" s="12" t="s">
        <v>96</v>
      </c>
      <c r="AO9" s="12"/>
    </row>
    <row r="10" spans="1:49" ht="30" customHeight="1">
      <c r="A10" s="12">
        <v>7</v>
      </c>
      <c r="B10" s="12" t="s">
        <v>64</v>
      </c>
      <c r="C10" s="12" t="s">
        <v>47</v>
      </c>
      <c r="D10" s="12" t="s">
        <v>119</v>
      </c>
      <c r="E10" s="12" t="s">
        <v>49</v>
      </c>
      <c r="F10" s="12">
        <v>1990.01</v>
      </c>
      <c r="G10" s="12" t="s">
        <v>120</v>
      </c>
      <c r="H10" s="12" t="s">
        <v>121</v>
      </c>
      <c r="I10" s="12" t="s">
        <v>52</v>
      </c>
      <c r="J10" s="12" t="s">
        <v>53</v>
      </c>
      <c r="K10" s="12" t="s">
        <v>54</v>
      </c>
      <c r="L10" s="12" t="s">
        <v>55</v>
      </c>
      <c r="M10" s="12" t="s">
        <v>56</v>
      </c>
      <c r="N10" s="12" t="s">
        <v>122</v>
      </c>
      <c r="O10" s="12" t="s">
        <v>58</v>
      </c>
      <c r="P10" s="12" t="s">
        <v>59</v>
      </c>
      <c r="Q10" s="22" t="s">
        <v>123</v>
      </c>
      <c r="R10" s="12" t="s">
        <v>59</v>
      </c>
      <c r="S10" s="12"/>
      <c r="T10" s="12"/>
      <c r="U10" s="12"/>
      <c r="V10" s="12" t="s">
        <v>59</v>
      </c>
      <c r="W10" s="13" t="s">
        <v>61</v>
      </c>
      <c r="X10" s="13" t="s">
        <v>62</v>
      </c>
      <c r="Y10" s="12" t="s">
        <v>63</v>
      </c>
      <c r="Z10" s="12" t="s">
        <v>59</v>
      </c>
      <c r="AA10" s="12"/>
      <c r="AB10" s="12"/>
      <c r="AC10" s="12"/>
      <c r="AD10" s="12"/>
      <c r="AE10" s="12" t="s">
        <v>58</v>
      </c>
      <c r="AF10" s="12"/>
      <c r="AG10" s="12"/>
      <c r="AH10" s="12"/>
      <c r="AI10" s="12"/>
      <c r="AJ10" s="12" t="s">
        <v>58</v>
      </c>
      <c r="AK10" s="12"/>
      <c r="AL10" s="12"/>
      <c r="AM10" s="12"/>
      <c r="AN10" s="12"/>
      <c r="AO10" s="12"/>
    </row>
    <row r="11" spans="1:49" ht="30" customHeight="1">
      <c r="A11" s="12">
        <v>8</v>
      </c>
      <c r="B11" s="12" t="s">
        <v>64</v>
      </c>
      <c r="C11" s="12" t="s">
        <v>47</v>
      </c>
      <c r="D11" s="12" t="s">
        <v>124</v>
      </c>
      <c r="E11" s="12" t="s">
        <v>49</v>
      </c>
      <c r="F11" s="12">
        <v>1987.12</v>
      </c>
      <c r="G11" s="12" t="s">
        <v>125</v>
      </c>
      <c r="H11" s="12" t="s">
        <v>126</v>
      </c>
      <c r="I11" s="12" t="s">
        <v>52</v>
      </c>
      <c r="J11" s="12" t="s">
        <v>53</v>
      </c>
      <c r="K11" s="12" t="s">
        <v>54</v>
      </c>
      <c r="L11" s="12" t="s">
        <v>55</v>
      </c>
      <c r="M11" s="12" t="s">
        <v>56</v>
      </c>
      <c r="N11" s="15" t="s">
        <v>99</v>
      </c>
      <c r="O11" s="12" t="s">
        <v>58</v>
      </c>
      <c r="P11" s="12" t="s">
        <v>59</v>
      </c>
      <c r="Q11" s="22" t="s">
        <v>127</v>
      </c>
      <c r="R11" s="12" t="s">
        <v>59</v>
      </c>
      <c r="S11" s="14" t="s">
        <v>128</v>
      </c>
      <c r="T11" s="14" t="s">
        <v>129</v>
      </c>
      <c r="U11" s="14" t="s">
        <v>103</v>
      </c>
      <c r="V11" s="12" t="s">
        <v>59</v>
      </c>
      <c r="W11" s="13" t="s">
        <v>61</v>
      </c>
      <c r="X11" s="13" t="s">
        <v>62</v>
      </c>
      <c r="Y11" s="12" t="s">
        <v>63</v>
      </c>
      <c r="Z11" s="12" t="s">
        <v>59</v>
      </c>
      <c r="AA11" s="12">
        <v>2024.3</v>
      </c>
      <c r="AB11" s="14" t="s">
        <v>130</v>
      </c>
      <c r="AC11" s="13" t="s">
        <v>95</v>
      </c>
      <c r="AD11" s="12" t="s">
        <v>58</v>
      </c>
      <c r="AE11" s="12" t="s">
        <v>59</v>
      </c>
      <c r="AF11" s="15" t="s">
        <v>80</v>
      </c>
      <c r="AG11" s="15" t="s">
        <v>81</v>
      </c>
      <c r="AH11" s="15" t="s">
        <v>82</v>
      </c>
      <c r="AI11" s="12" t="s">
        <v>58</v>
      </c>
      <c r="AJ11" s="12" t="s">
        <v>59</v>
      </c>
      <c r="AK11" s="14" t="s">
        <v>131</v>
      </c>
      <c r="AL11" s="13" t="s">
        <v>132</v>
      </c>
      <c r="AM11" s="12" t="s">
        <v>95</v>
      </c>
      <c r="AN11" s="12" t="s">
        <v>96</v>
      </c>
      <c r="AO11" s="12">
        <v>0</v>
      </c>
    </row>
    <row r="12" spans="1:49" ht="30" customHeight="1">
      <c r="A12" s="12">
        <v>9</v>
      </c>
      <c r="B12" s="12" t="s">
        <v>64</v>
      </c>
      <c r="C12" s="12" t="s">
        <v>47</v>
      </c>
      <c r="D12" s="12" t="s">
        <v>133</v>
      </c>
      <c r="E12" s="12" t="s">
        <v>49</v>
      </c>
      <c r="F12" s="12">
        <v>1994.8</v>
      </c>
      <c r="G12" s="12" t="s">
        <v>134</v>
      </c>
      <c r="H12" s="12" t="s">
        <v>135</v>
      </c>
      <c r="I12" s="12" t="s">
        <v>52</v>
      </c>
      <c r="J12" s="12" t="s">
        <v>53</v>
      </c>
      <c r="K12" s="12" t="s">
        <v>54</v>
      </c>
      <c r="L12" s="12" t="s">
        <v>85</v>
      </c>
      <c r="M12" s="12" t="s">
        <v>86</v>
      </c>
      <c r="N12" s="12" t="s">
        <v>99</v>
      </c>
      <c r="O12" s="12" t="s">
        <v>58</v>
      </c>
      <c r="P12" s="12" t="s">
        <v>58</v>
      </c>
      <c r="Q12" s="22" t="s">
        <v>136</v>
      </c>
      <c r="R12" s="12" t="s">
        <v>59</v>
      </c>
      <c r="S12" s="12" t="s">
        <v>137</v>
      </c>
      <c r="T12" s="12" t="s">
        <v>138</v>
      </c>
      <c r="U12" s="12" t="s">
        <v>117</v>
      </c>
      <c r="V12" s="12" t="s">
        <v>59</v>
      </c>
      <c r="W12" s="13" t="s">
        <v>61</v>
      </c>
      <c r="X12" s="13" t="s">
        <v>62</v>
      </c>
      <c r="Y12" s="12" t="s">
        <v>63</v>
      </c>
      <c r="Z12" s="12" t="s">
        <v>59</v>
      </c>
      <c r="AA12" s="12">
        <v>2024.3</v>
      </c>
      <c r="AB12" s="12" t="s">
        <v>139</v>
      </c>
      <c r="AC12" s="12" t="s">
        <v>93</v>
      </c>
      <c r="AD12" s="12" t="s">
        <v>59</v>
      </c>
      <c r="AE12" s="12" t="s">
        <v>58</v>
      </c>
      <c r="AF12" s="12"/>
      <c r="AG12" s="12"/>
      <c r="AH12" s="12"/>
      <c r="AI12" s="12"/>
      <c r="AJ12" s="12" t="s">
        <v>59</v>
      </c>
      <c r="AK12" s="12"/>
      <c r="AL12" s="12"/>
      <c r="AM12" s="12"/>
      <c r="AN12" s="12"/>
      <c r="AO12" s="12"/>
    </row>
    <row r="13" spans="1:49" ht="30" customHeight="1">
      <c r="A13" s="12">
        <v>10</v>
      </c>
      <c r="B13" s="12" t="s">
        <v>64</v>
      </c>
      <c r="C13" s="12" t="s">
        <v>47</v>
      </c>
      <c r="D13" s="12" t="s">
        <v>140</v>
      </c>
      <c r="E13" s="12" t="s">
        <v>49</v>
      </c>
      <c r="F13" s="12">
        <v>1993.8</v>
      </c>
      <c r="G13" s="12" t="s">
        <v>125</v>
      </c>
      <c r="H13" s="12" t="s">
        <v>68</v>
      </c>
      <c r="I13" s="12" t="s">
        <v>52</v>
      </c>
      <c r="J13" s="12" t="s">
        <v>53</v>
      </c>
      <c r="K13" s="12" t="s">
        <v>54</v>
      </c>
      <c r="L13" s="12" t="s">
        <v>85</v>
      </c>
      <c r="M13" s="12" t="s">
        <v>86</v>
      </c>
      <c r="N13" s="12" t="s">
        <v>99</v>
      </c>
      <c r="O13" s="12" t="s">
        <v>58</v>
      </c>
      <c r="P13" s="12" t="s">
        <v>58</v>
      </c>
      <c r="Q13" s="12" t="s">
        <v>141</v>
      </c>
      <c r="R13" s="12" t="s">
        <v>58</v>
      </c>
      <c r="S13" s="12"/>
      <c r="T13" s="12"/>
      <c r="U13" s="12"/>
      <c r="V13" s="12" t="s">
        <v>59</v>
      </c>
      <c r="W13" s="13" t="s">
        <v>61</v>
      </c>
      <c r="X13" s="13" t="s">
        <v>62</v>
      </c>
      <c r="Y13" s="12" t="s">
        <v>63</v>
      </c>
      <c r="Z13" s="12" t="s">
        <v>59</v>
      </c>
      <c r="AA13" s="12">
        <v>2022.9</v>
      </c>
      <c r="AB13" s="13" t="s">
        <v>104</v>
      </c>
      <c r="AC13" s="13" t="s">
        <v>95</v>
      </c>
      <c r="AD13" s="13" t="s">
        <v>58</v>
      </c>
      <c r="AE13" s="12" t="s">
        <v>58</v>
      </c>
      <c r="AF13" s="12"/>
      <c r="AG13" s="12"/>
      <c r="AH13" s="12"/>
      <c r="AI13" s="12"/>
      <c r="AJ13" s="12" t="s">
        <v>58</v>
      </c>
      <c r="AK13" s="12"/>
      <c r="AL13" s="12"/>
      <c r="AM13" s="12"/>
      <c r="AN13" s="12"/>
      <c r="AO13" s="12"/>
    </row>
    <row r="14" spans="1:49" ht="30" customHeight="1">
      <c r="A14" s="12">
        <v>11</v>
      </c>
      <c r="B14" s="12" t="s">
        <v>64</v>
      </c>
      <c r="C14" s="12" t="s">
        <v>47</v>
      </c>
      <c r="D14" s="12" t="s">
        <v>142</v>
      </c>
      <c r="E14" s="12" t="s">
        <v>49</v>
      </c>
      <c r="F14" s="12">
        <v>1987.8</v>
      </c>
      <c r="G14" s="12" t="s">
        <v>143</v>
      </c>
      <c r="H14" s="12" t="s">
        <v>144</v>
      </c>
      <c r="I14" s="12" t="s">
        <v>52</v>
      </c>
      <c r="J14" s="12" t="s">
        <v>53</v>
      </c>
      <c r="K14" s="12" t="s">
        <v>54</v>
      </c>
      <c r="L14" s="12" t="s">
        <v>55</v>
      </c>
      <c r="M14" s="12" t="s">
        <v>56</v>
      </c>
      <c r="N14" s="12" t="s">
        <v>99</v>
      </c>
      <c r="O14" s="12" t="s">
        <v>58</v>
      </c>
      <c r="P14" s="12" t="s">
        <v>59</v>
      </c>
      <c r="Q14" s="22" t="s">
        <v>145</v>
      </c>
      <c r="R14" s="12" t="s">
        <v>58</v>
      </c>
      <c r="S14" s="12" t="s">
        <v>146</v>
      </c>
      <c r="T14" s="12" t="s">
        <v>129</v>
      </c>
      <c r="U14" s="12" t="s">
        <v>103</v>
      </c>
      <c r="V14" s="12" t="s">
        <v>59</v>
      </c>
      <c r="W14" s="13" t="s">
        <v>61</v>
      </c>
      <c r="X14" s="13" t="s">
        <v>62</v>
      </c>
      <c r="Y14" s="12" t="s">
        <v>63</v>
      </c>
      <c r="Z14" s="12" t="s">
        <v>59</v>
      </c>
      <c r="AA14" s="12">
        <v>2023.6</v>
      </c>
      <c r="AB14" s="12" t="s">
        <v>147</v>
      </c>
      <c r="AC14" s="12" t="s">
        <v>93</v>
      </c>
      <c r="AD14" s="12" t="s">
        <v>59</v>
      </c>
      <c r="AE14" s="12" t="s">
        <v>59</v>
      </c>
      <c r="AF14" s="12" t="s">
        <v>80</v>
      </c>
      <c r="AG14" s="12" t="s">
        <v>81</v>
      </c>
      <c r="AH14" s="12" t="s">
        <v>82</v>
      </c>
      <c r="AI14" s="12" t="s">
        <v>58</v>
      </c>
      <c r="AJ14" s="12" t="s">
        <v>59</v>
      </c>
      <c r="AK14" s="12" t="s">
        <v>148</v>
      </c>
      <c r="AL14" s="12">
        <v>2020.4</v>
      </c>
      <c r="AM14" s="12" t="s">
        <v>149</v>
      </c>
      <c r="AN14" s="12" t="s">
        <v>96</v>
      </c>
      <c r="AO14" s="12">
        <v>0</v>
      </c>
    </row>
    <row r="15" spans="1:49" ht="30" customHeight="1">
      <c r="A15" s="12">
        <v>12</v>
      </c>
      <c r="B15" s="12" t="s">
        <v>64</v>
      </c>
      <c r="C15" s="12" t="s">
        <v>47</v>
      </c>
      <c r="D15" s="12" t="s">
        <v>150</v>
      </c>
      <c r="E15" s="12" t="s">
        <v>66</v>
      </c>
      <c r="F15" s="12">
        <v>1990.8</v>
      </c>
      <c r="G15" s="12" t="s">
        <v>151</v>
      </c>
      <c r="H15" s="12" t="s">
        <v>152</v>
      </c>
      <c r="I15" s="12" t="s">
        <v>52</v>
      </c>
      <c r="J15" s="12" t="s">
        <v>53</v>
      </c>
      <c r="K15" s="12" t="s">
        <v>54</v>
      </c>
      <c r="L15" s="12" t="s">
        <v>85</v>
      </c>
      <c r="M15" s="12" t="s">
        <v>86</v>
      </c>
      <c r="N15" s="12" t="s">
        <v>99</v>
      </c>
      <c r="O15" s="12" t="s">
        <v>58</v>
      </c>
      <c r="P15" s="12" t="s">
        <v>59</v>
      </c>
      <c r="Q15" s="22" t="s">
        <v>153</v>
      </c>
      <c r="R15" s="12" t="s">
        <v>58</v>
      </c>
      <c r="S15" s="12"/>
      <c r="T15" s="12"/>
      <c r="U15" s="12"/>
      <c r="V15" s="12" t="s">
        <v>59</v>
      </c>
      <c r="W15" s="13" t="s">
        <v>61</v>
      </c>
      <c r="X15" s="13" t="s">
        <v>62</v>
      </c>
      <c r="Y15" s="12" t="s">
        <v>63</v>
      </c>
      <c r="Z15" s="12"/>
      <c r="AA15" s="12"/>
      <c r="AB15" s="12"/>
      <c r="AC15" s="12"/>
      <c r="AD15" s="12"/>
      <c r="AE15" s="12"/>
      <c r="AF15" s="12"/>
      <c r="AG15" s="12"/>
      <c r="AH15" s="12"/>
      <c r="AI15" s="12"/>
      <c r="AJ15" s="12" t="s">
        <v>58</v>
      </c>
      <c r="AK15" s="12"/>
      <c r="AL15" s="12"/>
      <c r="AM15" s="12"/>
      <c r="AN15" s="12"/>
      <c r="AO15" s="12"/>
    </row>
    <row r="16" spans="1:49" ht="30" customHeight="1">
      <c r="A16" s="12">
        <v>13</v>
      </c>
      <c r="B16" s="12" t="s">
        <v>64</v>
      </c>
      <c r="C16" s="12" t="s">
        <v>47</v>
      </c>
      <c r="D16" s="12" t="s">
        <v>154</v>
      </c>
      <c r="E16" s="12" t="s">
        <v>49</v>
      </c>
      <c r="F16" s="12">
        <v>1989.9</v>
      </c>
      <c r="G16" s="12" t="s">
        <v>155</v>
      </c>
      <c r="H16" s="12" t="s">
        <v>156</v>
      </c>
      <c r="I16" s="12" t="s">
        <v>52</v>
      </c>
      <c r="J16" s="12" t="s">
        <v>53</v>
      </c>
      <c r="K16" s="12" t="s">
        <v>54</v>
      </c>
      <c r="L16" s="12" t="s">
        <v>55</v>
      </c>
      <c r="M16" s="12" t="s">
        <v>56</v>
      </c>
      <c r="N16" s="15" t="s">
        <v>157</v>
      </c>
      <c r="O16" s="12" t="s">
        <v>58</v>
      </c>
      <c r="P16" s="12" t="s">
        <v>59</v>
      </c>
      <c r="Q16" s="15" t="s">
        <v>158</v>
      </c>
      <c r="R16" s="12" t="s">
        <v>59</v>
      </c>
      <c r="S16" s="12" t="s">
        <v>159</v>
      </c>
      <c r="T16" s="12" t="s">
        <v>160</v>
      </c>
      <c r="U16" s="12" t="s">
        <v>91</v>
      </c>
      <c r="V16" s="12" t="s">
        <v>59</v>
      </c>
      <c r="W16" s="13" t="s">
        <v>61</v>
      </c>
      <c r="X16" s="13" t="s">
        <v>62</v>
      </c>
      <c r="Y16" s="12" t="s">
        <v>63</v>
      </c>
      <c r="Z16" s="12" t="s">
        <v>59</v>
      </c>
      <c r="AA16" s="12">
        <v>2023</v>
      </c>
      <c r="AB16" s="15" t="s">
        <v>78</v>
      </c>
      <c r="AC16" s="12" t="s">
        <v>79</v>
      </c>
      <c r="AD16" s="12" t="s">
        <v>58</v>
      </c>
      <c r="AE16" s="12" t="s">
        <v>59</v>
      </c>
      <c r="AF16" s="12"/>
      <c r="AG16" s="12"/>
      <c r="AH16" s="12"/>
      <c r="AI16" s="12"/>
      <c r="AJ16" s="12" t="s">
        <v>58</v>
      </c>
      <c r="AK16" s="12"/>
      <c r="AL16" s="12"/>
      <c r="AM16" s="12"/>
      <c r="AN16" s="12"/>
      <c r="AO16" s="12"/>
    </row>
    <row r="17" spans="1:41" ht="30" customHeight="1">
      <c r="A17" s="12">
        <v>14</v>
      </c>
      <c r="B17" s="12" t="s">
        <v>64</v>
      </c>
      <c r="C17" s="12" t="s">
        <v>47</v>
      </c>
      <c r="D17" s="12" t="s">
        <v>161</v>
      </c>
      <c r="E17" s="12" t="s">
        <v>49</v>
      </c>
      <c r="F17" s="12">
        <v>1993.07</v>
      </c>
      <c r="G17" s="12" t="s">
        <v>162</v>
      </c>
      <c r="H17" s="12" t="s">
        <v>163</v>
      </c>
      <c r="I17" s="12" t="s">
        <v>52</v>
      </c>
      <c r="J17" s="12" t="s">
        <v>53</v>
      </c>
      <c r="K17" s="12" t="s">
        <v>54</v>
      </c>
      <c r="L17" s="12" t="s">
        <v>85</v>
      </c>
      <c r="M17" s="12" t="s">
        <v>86</v>
      </c>
      <c r="N17" s="12" t="s">
        <v>57</v>
      </c>
      <c r="O17" s="12" t="s">
        <v>58</v>
      </c>
      <c r="P17" s="12" t="s">
        <v>58</v>
      </c>
      <c r="Q17" s="22" t="s">
        <v>164</v>
      </c>
      <c r="R17" s="12" t="s">
        <v>59</v>
      </c>
      <c r="S17" s="12" t="s">
        <v>165</v>
      </c>
      <c r="T17" s="12" t="s">
        <v>166</v>
      </c>
      <c r="U17" s="12" t="s">
        <v>167</v>
      </c>
      <c r="V17" s="12" t="s">
        <v>59</v>
      </c>
      <c r="W17" s="13" t="s">
        <v>61</v>
      </c>
      <c r="X17" s="13" t="s">
        <v>62</v>
      </c>
      <c r="Y17" s="12" t="s">
        <v>63</v>
      </c>
      <c r="Z17" s="12" t="s">
        <v>58</v>
      </c>
      <c r="AA17" s="12"/>
      <c r="AB17" s="12"/>
      <c r="AC17" s="12"/>
      <c r="AD17" s="12"/>
      <c r="AE17" s="12" t="s">
        <v>58</v>
      </c>
      <c r="AF17" s="12"/>
      <c r="AG17" s="12"/>
      <c r="AH17" s="12"/>
      <c r="AI17" s="12"/>
      <c r="AJ17" s="12" t="s">
        <v>58</v>
      </c>
      <c r="AK17" s="12"/>
      <c r="AL17" s="12"/>
      <c r="AM17" s="12"/>
      <c r="AN17" s="12"/>
      <c r="AO17" s="12"/>
    </row>
    <row r="18" spans="1:41" ht="30" customHeight="1">
      <c r="A18" s="12">
        <v>15</v>
      </c>
      <c r="B18" s="12" t="s">
        <v>64</v>
      </c>
      <c r="C18" s="12" t="s">
        <v>47</v>
      </c>
      <c r="D18" s="12" t="s">
        <v>168</v>
      </c>
      <c r="E18" s="12" t="s">
        <v>49</v>
      </c>
      <c r="F18" s="12">
        <v>1995.02</v>
      </c>
      <c r="G18" s="12" t="s">
        <v>169</v>
      </c>
      <c r="H18" s="12" t="s">
        <v>170</v>
      </c>
      <c r="I18" s="12" t="s">
        <v>52</v>
      </c>
      <c r="J18" s="12" t="s">
        <v>53</v>
      </c>
      <c r="K18" s="12" t="s">
        <v>54</v>
      </c>
      <c r="L18" s="12" t="s">
        <v>85</v>
      </c>
      <c r="M18" s="12" t="s">
        <v>86</v>
      </c>
      <c r="N18" s="12" t="s">
        <v>57</v>
      </c>
      <c r="O18" s="12" t="s">
        <v>58</v>
      </c>
      <c r="P18" s="12" t="s">
        <v>58</v>
      </c>
      <c r="Q18" s="22" t="s">
        <v>171</v>
      </c>
      <c r="R18" s="12" t="s">
        <v>58</v>
      </c>
      <c r="S18" s="12"/>
      <c r="T18" s="12"/>
      <c r="U18" s="12"/>
      <c r="V18" s="12" t="s">
        <v>59</v>
      </c>
      <c r="W18" s="13" t="s">
        <v>61</v>
      </c>
      <c r="X18" s="13" t="s">
        <v>62</v>
      </c>
      <c r="Y18" s="12" t="s">
        <v>63</v>
      </c>
      <c r="Z18" s="12"/>
      <c r="AA18" s="12"/>
      <c r="AB18" s="13"/>
      <c r="AC18" s="13"/>
      <c r="AD18" s="12"/>
      <c r="AE18" s="12"/>
      <c r="AF18" s="12"/>
      <c r="AG18" s="12"/>
      <c r="AH18" s="12"/>
      <c r="AI18" s="12"/>
      <c r="AJ18" s="12" t="s">
        <v>58</v>
      </c>
      <c r="AK18" s="12"/>
      <c r="AL18" s="12"/>
      <c r="AM18" s="12"/>
      <c r="AN18" s="12"/>
      <c r="AO18" s="12"/>
    </row>
    <row r="19" spans="1:41" ht="30" customHeight="1">
      <c r="A19" s="12">
        <v>16</v>
      </c>
      <c r="B19" s="12" t="s">
        <v>64</v>
      </c>
      <c r="C19" s="13" t="s">
        <v>47</v>
      </c>
      <c r="D19" s="13" t="s">
        <v>172</v>
      </c>
      <c r="E19" s="13" t="s">
        <v>49</v>
      </c>
      <c r="F19" s="12">
        <v>1979.06</v>
      </c>
      <c r="G19" s="13" t="s">
        <v>173</v>
      </c>
      <c r="H19" s="13" t="s">
        <v>174</v>
      </c>
      <c r="I19" s="12" t="s">
        <v>52</v>
      </c>
      <c r="J19" s="12" t="s">
        <v>53</v>
      </c>
      <c r="K19" s="12" t="s">
        <v>54</v>
      </c>
      <c r="L19" s="13" t="s">
        <v>55</v>
      </c>
      <c r="M19" s="12" t="s">
        <v>56</v>
      </c>
      <c r="N19" s="12" t="s">
        <v>57</v>
      </c>
      <c r="O19" s="12" t="s">
        <v>59</v>
      </c>
      <c r="P19" s="12" t="s">
        <v>59</v>
      </c>
      <c r="Q19" s="23" t="s">
        <v>347</v>
      </c>
      <c r="R19" s="12" t="s">
        <v>58</v>
      </c>
      <c r="S19" s="12"/>
      <c r="T19" s="12"/>
      <c r="U19" s="12"/>
      <c r="V19" s="12" t="s">
        <v>58</v>
      </c>
      <c r="W19" s="12"/>
      <c r="X19" s="12"/>
      <c r="Y19" s="12"/>
      <c r="Z19" s="12" t="s">
        <v>58</v>
      </c>
      <c r="AA19" s="12">
        <v>2019</v>
      </c>
      <c r="AB19" s="13" t="s">
        <v>175</v>
      </c>
      <c r="AC19" s="13" t="s">
        <v>79</v>
      </c>
      <c r="AD19" s="12" t="s">
        <v>59</v>
      </c>
      <c r="AE19" s="12" t="s">
        <v>58</v>
      </c>
      <c r="AF19" s="12"/>
      <c r="AG19" s="12"/>
      <c r="AH19" s="12"/>
      <c r="AI19" s="12"/>
      <c r="AJ19" s="12" t="s">
        <v>58</v>
      </c>
      <c r="AK19" s="12"/>
      <c r="AL19" s="12"/>
      <c r="AM19" s="12"/>
      <c r="AN19" s="12"/>
      <c r="AO19" s="12"/>
    </row>
    <row r="20" spans="1:41" ht="30" customHeight="1">
      <c r="A20" s="12">
        <v>17</v>
      </c>
      <c r="B20" s="12" t="s">
        <v>64</v>
      </c>
      <c r="C20" s="12" t="s">
        <v>47</v>
      </c>
      <c r="D20" s="12" t="s">
        <v>176</v>
      </c>
      <c r="E20" s="12" t="s">
        <v>66</v>
      </c>
      <c r="F20" s="12" t="s">
        <v>177</v>
      </c>
      <c r="G20" s="12" t="s">
        <v>178</v>
      </c>
      <c r="H20" s="12" t="s">
        <v>179</v>
      </c>
      <c r="I20" s="12" t="s">
        <v>69</v>
      </c>
      <c r="J20" s="12" t="s">
        <v>70</v>
      </c>
      <c r="K20" s="12" t="s">
        <v>54</v>
      </c>
      <c r="L20" s="12" t="s">
        <v>55</v>
      </c>
      <c r="M20" s="12" t="s">
        <v>56</v>
      </c>
      <c r="N20" s="12" t="s">
        <v>57</v>
      </c>
      <c r="O20" s="12" t="s">
        <v>58</v>
      </c>
      <c r="P20" s="12" t="s">
        <v>58</v>
      </c>
      <c r="Q20" s="22" t="s">
        <v>181</v>
      </c>
      <c r="R20" s="12" t="s">
        <v>58</v>
      </c>
      <c r="S20" s="12"/>
      <c r="T20" s="12"/>
      <c r="U20" s="12"/>
      <c r="V20" s="12" t="s">
        <v>58</v>
      </c>
      <c r="W20" s="12"/>
      <c r="X20" s="12"/>
      <c r="Y20" s="12"/>
      <c r="Z20" s="12" t="s">
        <v>58</v>
      </c>
      <c r="AA20" s="12"/>
      <c r="AB20" s="12"/>
      <c r="AC20" s="12"/>
      <c r="AD20" s="12"/>
      <c r="AE20" s="12" t="s">
        <v>58</v>
      </c>
      <c r="AF20" s="12"/>
      <c r="AG20" s="12"/>
      <c r="AH20" s="12"/>
      <c r="AI20" s="12"/>
      <c r="AJ20" s="12" t="s">
        <v>59</v>
      </c>
      <c r="AK20" s="12" t="s">
        <v>182</v>
      </c>
      <c r="AL20" s="12">
        <v>2015.9</v>
      </c>
      <c r="AM20" s="12" t="s">
        <v>95</v>
      </c>
      <c r="AN20" s="12" t="s">
        <v>96</v>
      </c>
      <c r="AO20" s="12"/>
    </row>
    <row r="21" spans="1:41" ht="30" customHeight="1">
      <c r="A21" s="12">
        <v>18</v>
      </c>
      <c r="B21" s="12" t="s">
        <v>64</v>
      </c>
      <c r="C21" s="12" t="s">
        <v>47</v>
      </c>
      <c r="D21" s="12" t="s">
        <v>183</v>
      </c>
      <c r="E21" s="12" t="s">
        <v>49</v>
      </c>
      <c r="F21" s="12">
        <v>199408</v>
      </c>
      <c r="G21" s="12" t="s">
        <v>184</v>
      </c>
      <c r="H21" s="12" t="s">
        <v>185</v>
      </c>
      <c r="I21" s="12" t="s">
        <v>52</v>
      </c>
      <c r="J21" s="12" t="s">
        <v>53</v>
      </c>
      <c r="K21" s="12" t="s">
        <v>54</v>
      </c>
      <c r="L21" s="12" t="s">
        <v>55</v>
      </c>
      <c r="M21" s="12" t="s">
        <v>56</v>
      </c>
      <c r="N21" s="12" t="s">
        <v>57</v>
      </c>
      <c r="O21" s="12" t="s">
        <v>58</v>
      </c>
      <c r="P21" s="12" t="s">
        <v>58</v>
      </c>
      <c r="Q21" s="22" t="s">
        <v>186</v>
      </c>
      <c r="R21" s="12" t="s">
        <v>58</v>
      </c>
      <c r="S21" s="12"/>
      <c r="T21" s="12"/>
      <c r="U21" s="12"/>
      <c r="V21" s="12" t="s">
        <v>58</v>
      </c>
      <c r="W21" s="12"/>
      <c r="X21" s="12"/>
      <c r="Y21" s="12"/>
      <c r="Z21" s="12" t="s">
        <v>58</v>
      </c>
      <c r="AA21" s="12"/>
      <c r="AB21" s="12"/>
      <c r="AC21" s="12"/>
      <c r="AD21" s="12"/>
      <c r="AE21" s="12" t="s">
        <v>58</v>
      </c>
      <c r="AF21" s="12"/>
      <c r="AG21" s="12"/>
      <c r="AH21" s="12"/>
      <c r="AI21" s="12"/>
      <c r="AJ21" s="12" t="s">
        <v>59</v>
      </c>
      <c r="AK21" s="12" t="s">
        <v>187</v>
      </c>
      <c r="AL21" s="27">
        <v>44986</v>
      </c>
      <c r="AM21" s="12" t="s">
        <v>95</v>
      </c>
      <c r="AN21" s="12" t="s">
        <v>188</v>
      </c>
      <c r="AO21" s="12"/>
    </row>
    <row r="22" spans="1:41" ht="30" customHeight="1">
      <c r="A22" s="12">
        <v>19</v>
      </c>
      <c r="B22" s="12" t="s">
        <v>64</v>
      </c>
      <c r="C22" s="12" t="s">
        <v>47</v>
      </c>
      <c r="D22" s="12" t="s">
        <v>189</v>
      </c>
      <c r="E22" s="12" t="s">
        <v>66</v>
      </c>
      <c r="F22" s="12">
        <v>199105</v>
      </c>
      <c r="G22" s="12" t="s">
        <v>190</v>
      </c>
      <c r="H22" s="12" t="s">
        <v>179</v>
      </c>
      <c r="I22" s="12" t="s">
        <v>52</v>
      </c>
      <c r="J22" s="12" t="s">
        <v>53</v>
      </c>
      <c r="K22" s="12" t="s">
        <v>54</v>
      </c>
      <c r="L22" s="12" t="s">
        <v>85</v>
      </c>
      <c r="M22" s="12" t="s">
        <v>86</v>
      </c>
      <c r="N22" s="12" t="s">
        <v>57</v>
      </c>
      <c r="O22" s="12" t="s">
        <v>58</v>
      </c>
      <c r="P22" s="12" t="s">
        <v>58</v>
      </c>
      <c r="Q22" s="22" t="s">
        <v>191</v>
      </c>
      <c r="R22" s="12" t="s">
        <v>58</v>
      </c>
      <c r="S22" s="12"/>
      <c r="T22" s="12"/>
      <c r="U22" s="12"/>
      <c r="V22" s="12" t="s">
        <v>58</v>
      </c>
      <c r="W22" s="12"/>
      <c r="X22" s="12"/>
      <c r="Y22" s="12"/>
      <c r="Z22" s="12" t="s">
        <v>58</v>
      </c>
      <c r="AA22" s="12"/>
      <c r="AB22" s="12"/>
      <c r="AC22" s="12"/>
      <c r="AD22" s="12"/>
      <c r="AE22" s="12" t="s">
        <v>58</v>
      </c>
      <c r="AF22" s="12"/>
      <c r="AG22" s="12"/>
      <c r="AH22" s="12"/>
      <c r="AI22" s="12"/>
      <c r="AJ22" s="12" t="s">
        <v>59</v>
      </c>
      <c r="AK22" s="12" t="s">
        <v>192</v>
      </c>
      <c r="AL22" s="12">
        <v>2021.1</v>
      </c>
      <c r="AM22" s="12" t="s">
        <v>95</v>
      </c>
      <c r="AN22" s="12" t="s">
        <v>96</v>
      </c>
      <c r="AO22" s="12"/>
    </row>
    <row r="23" spans="1:41" ht="30" customHeight="1">
      <c r="A23" s="12">
        <v>20</v>
      </c>
      <c r="B23" s="12" t="s">
        <v>64</v>
      </c>
      <c r="C23" s="12" t="s">
        <v>47</v>
      </c>
      <c r="D23" s="12" t="s">
        <v>193</v>
      </c>
      <c r="E23" s="12" t="s">
        <v>66</v>
      </c>
      <c r="F23" s="12">
        <v>1977.7</v>
      </c>
      <c r="G23" s="12" t="s">
        <v>106</v>
      </c>
      <c r="H23" s="12" t="s">
        <v>194</v>
      </c>
      <c r="I23" s="12" t="s">
        <v>52</v>
      </c>
      <c r="J23" s="12" t="s">
        <v>53</v>
      </c>
      <c r="K23" s="12" t="s">
        <v>54</v>
      </c>
      <c r="L23" s="12" t="s">
        <v>55</v>
      </c>
      <c r="M23" s="12" t="s">
        <v>56</v>
      </c>
      <c r="N23" s="12" t="s">
        <v>57</v>
      </c>
      <c r="O23" s="12" t="s">
        <v>58</v>
      </c>
      <c r="P23" s="12" t="s">
        <v>58</v>
      </c>
      <c r="Q23" s="22" t="s">
        <v>195</v>
      </c>
      <c r="R23" s="12" t="s">
        <v>58</v>
      </c>
      <c r="S23" s="12"/>
      <c r="T23" s="12"/>
      <c r="U23" s="12"/>
      <c r="V23" s="12" t="s">
        <v>58</v>
      </c>
      <c r="W23" s="12"/>
      <c r="X23" s="12"/>
      <c r="Y23" s="12"/>
      <c r="Z23" s="12" t="s">
        <v>58</v>
      </c>
      <c r="AA23" s="12"/>
      <c r="AB23" s="12"/>
      <c r="AC23" s="12"/>
      <c r="AD23" s="12"/>
      <c r="AE23" s="12" t="s">
        <v>58</v>
      </c>
      <c r="AF23" s="12"/>
      <c r="AG23" s="12"/>
      <c r="AH23" s="12"/>
      <c r="AI23" s="12"/>
      <c r="AJ23" s="12" t="s">
        <v>59</v>
      </c>
      <c r="AK23" s="12" t="s">
        <v>196</v>
      </c>
      <c r="AL23" s="12">
        <v>2021.5</v>
      </c>
      <c r="AM23" s="12" t="s">
        <v>197</v>
      </c>
      <c r="AN23" s="12" t="s">
        <v>96</v>
      </c>
      <c r="AO23" s="12"/>
    </row>
    <row r="24" spans="1:41" ht="30" customHeight="1">
      <c r="A24" s="12">
        <v>21</v>
      </c>
      <c r="B24" s="12" t="s">
        <v>64</v>
      </c>
      <c r="C24" s="12" t="s">
        <v>47</v>
      </c>
      <c r="D24" s="12" t="s">
        <v>198</v>
      </c>
      <c r="E24" s="12" t="s">
        <v>49</v>
      </c>
      <c r="F24" s="12" t="s">
        <v>199</v>
      </c>
      <c r="G24" s="12" t="s">
        <v>200</v>
      </c>
      <c r="H24" s="12" t="s">
        <v>201</v>
      </c>
      <c r="I24" s="12" t="s">
        <v>52</v>
      </c>
      <c r="J24" s="12" t="s">
        <v>53</v>
      </c>
      <c r="K24" s="12" t="s">
        <v>54</v>
      </c>
      <c r="L24" s="12" t="s">
        <v>85</v>
      </c>
      <c r="M24" s="12" t="s">
        <v>108</v>
      </c>
      <c r="N24" s="12" t="s">
        <v>57</v>
      </c>
      <c r="O24" s="12" t="s">
        <v>58</v>
      </c>
      <c r="P24" s="12" t="s">
        <v>58</v>
      </c>
      <c r="Q24" s="22" t="s">
        <v>202</v>
      </c>
      <c r="R24" s="12" t="s">
        <v>58</v>
      </c>
      <c r="S24" s="12"/>
      <c r="T24" s="12"/>
      <c r="U24" s="12"/>
      <c r="V24" s="12" t="s">
        <v>58</v>
      </c>
      <c r="W24" s="12"/>
      <c r="X24" s="12"/>
      <c r="Y24" s="12"/>
      <c r="Z24" s="12" t="s">
        <v>58</v>
      </c>
      <c r="AA24" s="12"/>
      <c r="AB24" s="12"/>
      <c r="AC24" s="12"/>
      <c r="AD24" s="12"/>
      <c r="AE24" s="12" t="s">
        <v>58</v>
      </c>
      <c r="AF24" s="12"/>
      <c r="AG24" s="12"/>
      <c r="AH24" s="12"/>
      <c r="AI24" s="12"/>
      <c r="AJ24" s="12" t="s">
        <v>59</v>
      </c>
      <c r="AK24" s="12" t="s">
        <v>203</v>
      </c>
      <c r="AL24" s="12">
        <v>2022.09</v>
      </c>
      <c r="AM24" s="12" t="s">
        <v>95</v>
      </c>
      <c r="AN24" s="12" t="s">
        <v>96</v>
      </c>
      <c r="AO24" s="12"/>
    </row>
    <row r="25" spans="1:41" ht="30" customHeight="1">
      <c r="A25" s="12">
        <v>22</v>
      </c>
      <c r="B25" s="12" t="s">
        <v>64</v>
      </c>
      <c r="C25" s="12" t="s">
        <v>47</v>
      </c>
      <c r="D25" s="12" t="s">
        <v>204</v>
      </c>
      <c r="E25" s="12" t="s">
        <v>49</v>
      </c>
      <c r="F25" s="12">
        <v>1997.05</v>
      </c>
      <c r="G25" s="12" t="s">
        <v>205</v>
      </c>
      <c r="H25" s="12" t="s">
        <v>206</v>
      </c>
      <c r="I25" s="12" t="s">
        <v>52</v>
      </c>
      <c r="J25" s="12" t="s">
        <v>53</v>
      </c>
      <c r="K25" s="12" t="s">
        <v>54</v>
      </c>
      <c r="L25" s="12" t="s">
        <v>85</v>
      </c>
      <c r="M25" s="12" t="s">
        <v>86</v>
      </c>
      <c r="N25" s="12" t="s">
        <v>57</v>
      </c>
      <c r="O25" s="12" t="s">
        <v>58</v>
      </c>
      <c r="P25" s="12" t="s">
        <v>58</v>
      </c>
      <c r="Q25" s="22" t="s">
        <v>207</v>
      </c>
      <c r="R25" s="12" t="s">
        <v>58</v>
      </c>
      <c r="S25" s="12"/>
      <c r="T25" s="12"/>
      <c r="U25" s="12"/>
      <c r="V25" s="12" t="s">
        <v>58</v>
      </c>
      <c r="W25" s="12"/>
      <c r="X25" s="12"/>
      <c r="Y25" s="12"/>
      <c r="Z25" s="12" t="s">
        <v>58</v>
      </c>
      <c r="AA25" s="12"/>
      <c r="AB25" s="12"/>
      <c r="AC25" s="12"/>
      <c r="AD25" s="12"/>
      <c r="AE25" s="12" t="s">
        <v>58</v>
      </c>
      <c r="AF25" s="12"/>
      <c r="AG25" s="12"/>
      <c r="AH25" s="12"/>
      <c r="AI25" s="12"/>
      <c r="AJ25" s="12" t="s">
        <v>58</v>
      </c>
      <c r="AK25" s="12"/>
      <c r="AL25" s="12"/>
      <c r="AM25" s="12"/>
      <c r="AN25" s="12"/>
      <c r="AO25" s="12"/>
    </row>
    <row r="26" spans="1:41" ht="30" customHeight="1">
      <c r="A26" s="12">
        <v>23</v>
      </c>
      <c r="B26" s="12" t="s">
        <v>64</v>
      </c>
      <c r="C26" s="12" t="s">
        <v>47</v>
      </c>
      <c r="D26" s="12" t="s">
        <v>208</v>
      </c>
      <c r="E26" s="13" t="s">
        <v>49</v>
      </c>
      <c r="F26" s="12">
        <v>1982.03</v>
      </c>
      <c r="G26" s="13" t="s">
        <v>209</v>
      </c>
      <c r="H26" s="13" t="s">
        <v>210</v>
      </c>
      <c r="I26" s="12" t="s">
        <v>52</v>
      </c>
      <c r="J26" s="12" t="s">
        <v>53</v>
      </c>
      <c r="K26" s="12" t="s">
        <v>54</v>
      </c>
      <c r="L26" s="13" t="s">
        <v>211</v>
      </c>
      <c r="M26" s="12" t="s">
        <v>108</v>
      </c>
      <c r="N26" s="12" t="s">
        <v>57</v>
      </c>
      <c r="O26" s="12" t="s">
        <v>58</v>
      </c>
      <c r="P26" s="12" t="s">
        <v>59</v>
      </c>
      <c r="Q26" s="22" t="s">
        <v>212</v>
      </c>
      <c r="R26" s="12" t="s">
        <v>58</v>
      </c>
      <c r="S26" s="12"/>
      <c r="T26" s="12"/>
      <c r="U26" s="12"/>
      <c r="V26" s="12" t="s">
        <v>58</v>
      </c>
      <c r="W26" s="12"/>
      <c r="X26" s="12"/>
      <c r="Y26" s="12"/>
      <c r="Z26" s="12" t="s">
        <v>59</v>
      </c>
      <c r="AA26" s="12">
        <v>2023.11</v>
      </c>
      <c r="AB26" s="14" t="s">
        <v>213</v>
      </c>
      <c r="AC26" s="13" t="s">
        <v>79</v>
      </c>
      <c r="AD26" s="12" t="s">
        <v>59</v>
      </c>
      <c r="AE26" s="12" t="s">
        <v>58</v>
      </c>
      <c r="AF26" s="12"/>
      <c r="AG26" s="12"/>
      <c r="AH26" s="12"/>
      <c r="AI26" s="12"/>
      <c r="AJ26" s="12" t="s">
        <v>59</v>
      </c>
      <c r="AK26" s="14" t="s">
        <v>214</v>
      </c>
      <c r="AL26" s="13" t="s">
        <v>215</v>
      </c>
      <c r="AM26" s="13" t="s">
        <v>95</v>
      </c>
      <c r="AN26" s="13" t="s">
        <v>96</v>
      </c>
      <c r="AO26" s="12"/>
    </row>
    <row r="27" spans="1:41" ht="30" customHeight="1">
      <c r="A27" s="12">
        <v>24</v>
      </c>
      <c r="B27" s="12" t="s">
        <v>64</v>
      </c>
      <c r="C27" s="12" t="s">
        <v>47</v>
      </c>
      <c r="D27" s="12" t="s">
        <v>216</v>
      </c>
      <c r="E27" s="12" t="s">
        <v>66</v>
      </c>
      <c r="F27" s="12">
        <v>1994.08</v>
      </c>
      <c r="G27" s="12" t="s">
        <v>217</v>
      </c>
      <c r="H27" s="12" t="s">
        <v>218</v>
      </c>
      <c r="I27" s="12" t="s">
        <v>52</v>
      </c>
      <c r="J27" s="12" t="s">
        <v>53</v>
      </c>
      <c r="K27" s="12" t="s">
        <v>54</v>
      </c>
      <c r="L27" s="12" t="s">
        <v>85</v>
      </c>
      <c r="M27" s="12" t="s">
        <v>108</v>
      </c>
      <c r="N27" s="12" t="s">
        <v>57</v>
      </c>
      <c r="O27" s="12" t="s">
        <v>58</v>
      </c>
      <c r="P27" s="12" t="s">
        <v>58</v>
      </c>
      <c r="Q27" s="22" t="s">
        <v>219</v>
      </c>
      <c r="R27" s="12" t="s">
        <v>58</v>
      </c>
      <c r="S27" s="12"/>
      <c r="T27" s="12"/>
      <c r="U27" s="12"/>
      <c r="V27" s="12" t="s">
        <v>58</v>
      </c>
      <c r="W27" s="12"/>
      <c r="X27" s="12"/>
      <c r="Y27" s="12"/>
      <c r="Z27" s="12" t="s">
        <v>58</v>
      </c>
      <c r="AA27" s="12"/>
      <c r="AB27" s="12"/>
      <c r="AC27" s="12"/>
      <c r="AD27" s="12"/>
      <c r="AE27" s="12" t="s">
        <v>58</v>
      </c>
      <c r="AF27" s="12"/>
      <c r="AG27" s="12"/>
      <c r="AH27" s="12"/>
      <c r="AI27" s="12"/>
      <c r="AJ27" s="12" t="s">
        <v>59</v>
      </c>
      <c r="AK27" s="12" t="s">
        <v>220</v>
      </c>
      <c r="AL27" s="12">
        <v>2023.09</v>
      </c>
      <c r="AM27" s="12" t="s">
        <v>95</v>
      </c>
      <c r="AN27" s="12" t="s">
        <v>221</v>
      </c>
      <c r="AO27" s="12"/>
    </row>
    <row r="28" spans="1:41" ht="30" customHeight="1">
      <c r="A28" s="12">
        <v>25</v>
      </c>
      <c r="B28" s="12" t="s">
        <v>64</v>
      </c>
      <c r="C28" s="12" t="s">
        <v>47</v>
      </c>
      <c r="D28" s="12" t="s">
        <v>222</v>
      </c>
      <c r="E28" s="12" t="s">
        <v>49</v>
      </c>
      <c r="F28" s="12">
        <v>1991.04</v>
      </c>
      <c r="G28" s="12" t="s">
        <v>223</v>
      </c>
      <c r="H28" s="12" t="s">
        <v>224</v>
      </c>
      <c r="I28" s="12" t="s">
        <v>52</v>
      </c>
      <c r="J28" s="12" t="s">
        <v>53</v>
      </c>
      <c r="K28" s="12" t="s">
        <v>54</v>
      </c>
      <c r="L28" s="12" t="s">
        <v>85</v>
      </c>
      <c r="M28" s="12" t="s">
        <v>86</v>
      </c>
      <c r="N28" s="12" t="s">
        <v>57</v>
      </c>
      <c r="O28" s="12" t="s">
        <v>58</v>
      </c>
      <c r="P28" s="12" t="s">
        <v>58</v>
      </c>
      <c r="Q28" s="22" t="s">
        <v>225</v>
      </c>
      <c r="R28" s="12" t="s">
        <v>58</v>
      </c>
      <c r="S28" s="12"/>
      <c r="T28" s="12"/>
      <c r="U28" s="12"/>
      <c r="V28" s="12" t="s">
        <v>58</v>
      </c>
      <c r="W28" s="12"/>
      <c r="X28" s="12"/>
      <c r="Y28" s="12"/>
      <c r="Z28" s="12" t="s">
        <v>58</v>
      </c>
      <c r="AA28" s="12"/>
      <c r="AB28" s="12"/>
      <c r="AC28" s="12"/>
      <c r="AD28" s="12"/>
      <c r="AE28" s="12" t="s">
        <v>59</v>
      </c>
      <c r="AF28" s="12" t="s">
        <v>226</v>
      </c>
      <c r="AG28" s="12" t="s">
        <v>227</v>
      </c>
      <c r="AH28" s="12" t="s">
        <v>228</v>
      </c>
      <c r="AI28" s="12" t="s">
        <v>58</v>
      </c>
      <c r="AJ28" s="12" t="s">
        <v>58</v>
      </c>
      <c r="AK28" s="12"/>
      <c r="AL28" s="12"/>
      <c r="AM28" s="12"/>
      <c r="AN28" s="12"/>
      <c r="AO28" s="12"/>
    </row>
    <row r="29" spans="1:41" ht="30" customHeight="1">
      <c r="A29" s="12">
        <v>26</v>
      </c>
      <c r="B29" s="12" t="s">
        <v>64</v>
      </c>
      <c r="C29" s="12" t="s">
        <v>47</v>
      </c>
      <c r="D29" s="12" t="s">
        <v>229</v>
      </c>
      <c r="E29" s="13" t="s">
        <v>49</v>
      </c>
      <c r="F29" s="12">
        <v>19760719</v>
      </c>
      <c r="G29" s="13" t="s">
        <v>230</v>
      </c>
      <c r="H29" s="14" t="s">
        <v>194</v>
      </c>
      <c r="I29" s="12" t="s">
        <v>52</v>
      </c>
      <c r="J29" s="12" t="s">
        <v>53</v>
      </c>
      <c r="K29" s="12" t="s">
        <v>54</v>
      </c>
      <c r="L29" s="13" t="s">
        <v>231</v>
      </c>
      <c r="M29" s="12" t="s">
        <v>108</v>
      </c>
      <c r="N29" s="12" t="s">
        <v>57</v>
      </c>
      <c r="O29" s="12" t="s">
        <v>58</v>
      </c>
      <c r="P29" s="12" t="s">
        <v>59</v>
      </c>
      <c r="Q29" s="22" t="s">
        <v>232</v>
      </c>
      <c r="R29" s="12" t="s">
        <v>59</v>
      </c>
      <c r="S29" s="14" t="s">
        <v>233</v>
      </c>
      <c r="T29" s="14" t="s">
        <v>234</v>
      </c>
      <c r="U29" s="13" t="s">
        <v>235</v>
      </c>
      <c r="V29" s="12" t="s">
        <v>58</v>
      </c>
      <c r="W29" s="12"/>
      <c r="X29" s="12"/>
      <c r="Y29" s="12"/>
      <c r="Z29" s="12" t="s">
        <v>59</v>
      </c>
      <c r="AA29" s="12">
        <v>2022.05</v>
      </c>
      <c r="AB29" s="14" t="s">
        <v>236</v>
      </c>
      <c r="AC29" s="13" t="s">
        <v>93</v>
      </c>
      <c r="AD29" s="12" t="s">
        <v>59</v>
      </c>
      <c r="AE29" s="12" t="s">
        <v>58</v>
      </c>
      <c r="AF29" s="12"/>
      <c r="AG29" s="12"/>
      <c r="AH29" s="12"/>
      <c r="AI29" s="12"/>
      <c r="AJ29" s="12" t="s">
        <v>59</v>
      </c>
      <c r="AK29" s="14" t="s">
        <v>237</v>
      </c>
      <c r="AL29" s="12">
        <v>2022.06</v>
      </c>
      <c r="AM29" s="13" t="s">
        <v>238</v>
      </c>
      <c r="AN29" s="13" t="s">
        <v>188</v>
      </c>
      <c r="AO29" s="12"/>
    </row>
    <row r="30" spans="1:41" ht="30" customHeight="1">
      <c r="A30" s="12">
        <v>27</v>
      </c>
      <c r="B30" s="12" t="s">
        <v>64</v>
      </c>
      <c r="C30" s="12" t="s">
        <v>47</v>
      </c>
      <c r="D30" s="12" t="s">
        <v>239</v>
      </c>
      <c r="E30" s="12" t="s">
        <v>49</v>
      </c>
      <c r="F30" s="12">
        <v>19961001</v>
      </c>
      <c r="G30" s="12" t="s">
        <v>240</v>
      </c>
      <c r="H30" s="12" t="s">
        <v>241</v>
      </c>
      <c r="I30" s="12" t="s">
        <v>52</v>
      </c>
      <c r="J30" s="12" t="s">
        <v>53</v>
      </c>
      <c r="K30" s="12" t="s">
        <v>54</v>
      </c>
      <c r="L30" s="12" t="s">
        <v>85</v>
      </c>
      <c r="M30" s="12" t="s">
        <v>86</v>
      </c>
      <c r="N30" s="12" t="s">
        <v>57</v>
      </c>
      <c r="O30" s="12" t="s">
        <v>58</v>
      </c>
      <c r="P30" s="12" t="s">
        <v>58</v>
      </c>
      <c r="Q30" s="22" t="s">
        <v>242</v>
      </c>
      <c r="R30" s="12" t="s">
        <v>58</v>
      </c>
      <c r="S30" s="12"/>
      <c r="T30" s="12"/>
      <c r="U30" s="12"/>
      <c r="V30" s="12" t="s">
        <v>58</v>
      </c>
      <c r="W30" s="12"/>
      <c r="X30" s="12"/>
      <c r="Y30" s="12"/>
      <c r="Z30" s="12" t="s">
        <v>58</v>
      </c>
      <c r="AA30" s="12"/>
      <c r="AB30" s="12"/>
      <c r="AC30" s="12"/>
      <c r="AD30" s="12"/>
      <c r="AE30" s="12" t="s">
        <v>58</v>
      </c>
      <c r="AF30" s="12"/>
      <c r="AG30" s="12"/>
      <c r="AH30" s="12"/>
      <c r="AI30" s="12"/>
      <c r="AJ30" s="12" t="s">
        <v>58</v>
      </c>
      <c r="AK30" s="12"/>
      <c r="AL30" s="12"/>
      <c r="AM30" s="12"/>
      <c r="AN30" s="12"/>
      <c r="AO30" s="12"/>
    </row>
    <row r="31" spans="1:41" ht="30" customHeight="1">
      <c r="A31" s="12">
        <v>28</v>
      </c>
      <c r="B31" s="12" t="s">
        <v>64</v>
      </c>
      <c r="C31" s="12" t="s">
        <v>47</v>
      </c>
      <c r="D31" s="12" t="s">
        <v>243</v>
      </c>
      <c r="E31" s="12" t="s">
        <v>49</v>
      </c>
      <c r="F31" s="12">
        <v>1988.03</v>
      </c>
      <c r="G31" s="12" t="s">
        <v>244</v>
      </c>
      <c r="H31" s="15" t="s">
        <v>245</v>
      </c>
      <c r="I31" s="12" t="s">
        <v>52</v>
      </c>
      <c r="J31" s="12" t="s">
        <v>53</v>
      </c>
      <c r="K31" s="12" t="s">
        <v>54</v>
      </c>
      <c r="L31" s="12" t="s">
        <v>55</v>
      </c>
      <c r="M31" s="12" t="s">
        <v>56</v>
      </c>
      <c r="N31" s="12" t="s">
        <v>57</v>
      </c>
      <c r="O31" s="12" t="s">
        <v>58</v>
      </c>
      <c r="P31" s="12" t="s">
        <v>59</v>
      </c>
      <c r="Q31" s="22" t="s">
        <v>246</v>
      </c>
      <c r="R31" s="12" t="s">
        <v>58</v>
      </c>
      <c r="S31" s="12"/>
      <c r="T31" s="12"/>
      <c r="U31" s="12"/>
      <c r="V31" s="12" t="s">
        <v>58</v>
      </c>
      <c r="W31" s="12"/>
      <c r="X31" s="12"/>
      <c r="Y31" s="12"/>
      <c r="Z31" s="12" t="s">
        <v>59</v>
      </c>
      <c r="AA31" s="12">
        <v>2022.12</v>
      </c>
      <c r="AB31" s="12" t="s">
        <v>247</v>
      </c>
      <c r="AC31" s="12" t="s">
        <v>248</v>
      </c>
      <c r="AD31" s="12" t="s">
        <v>58</v>
      </c>
      <c r="AE31" s="12" t="s">
        <v>58</v>
      </c>
      <c r="AF31" s="12"/>
      <c r="AG31" s="12"/>
      <c r="AH31" s="12"/>
      <c r="AI31" s="12"/>
      <c r="AJ31" s="12" t="s">
        <v>59</v>
      </c>
      <c r="AK31" s="15" t="s">
        <v>249</v>
      </c>
      <c r="AL31" s="12">
        <v>2022.09</v>
      </c>
      <c r="AM31" s="12" t="s">
        <v>95</v>
      </c>
      <c r="AN31" s="12" t="s">
        <v>96</v>
      </c>
      <c r="AO31" s="12"/>
    </row>
    <row r="32" spans="1:41" ht="30" customHeight="1">
      <c r="A32" s="12">
        <v>29</v>
      </c>
      <c r="B32" s="12" t="s">
        <v>64</v>
      </c>
      <c r="C32" s="12" t="s">
        <v>47</v>
      </c>
      <c r="D32" s="12" t="s">
        <v>250</v>
      </c>
      <c r="E32" s="12" t="s">
        <v>49</v>
      </c>
      <c r="F32" s="12" t="s">
        <v>251</v>
      </c>
      <c r="G32" s="15" t="s">
        <v>252</v>
      </c>
      <c r="H32" s="12" t="s">
        <v>194</v>
      </c>
      <c r="I32" s="12" t="s">
        <v>69</v>
      </c>
      <c r="J32" s="12" t="s">
        <v>53</v>
      </c>
      <c r="K32" s="12" t="s">
        <v>54</v>
      </c>
      <c r="L32" s="12" t="s">
        <v>342</v>
      </c>
      <c r="M32" s="12" t="s">
        <v>108</v>
      </c>
      <c r="N32" s="12" t="s">
        <v>57</v>
      </c>
      <c r="O32" s="12" t="s">
        <v>58</v>
      </c>
      <c r="P32" s="12" t="s">
        <v>59</v>
      </c>
      <c r="Q32" s="12" t="s">
        <v>253</v>
      </c>
      <c r="R32" s="12" t="s">
        <v>58</v>
      </c>
      <c r="S32" s="12"/>
      <c r="T32" s="12"/>
      <c r="U32" s="12"/>
      <c r="V32" s="12" t="s">
        <v>58</v>
      </c>
      <c r="W32" s="12"/>
      <c r="X32" s="12"/>
      <c r="Y32" s="12"/>
      <c r="Z32" s="12" t="s">
        <v>58</v>
      </c>
      <c r="AA32" s="12"/>
      <c r="AB32" s="12"/>
      <c r="AC32" s="12"/>
      <c r="AD32" s="12"/>
      <c r="AE32" s="12" t="s">
        <v>58</v>
      </c>
      <c r="AF32" s="12"/>
      <c r="AG32" s="12"/>
      <c r="AH32" s="12"/>
      <c r="AI32" s="12"/>
      <c r="AJ32" s="12" t="s">
        <v>59</v>
      </c>
      <c r="AK32" s="12" t="s">
        <v>254</v>
      </c>
      <c r="AL32" s="12">
        <v>2020.6</v>
      </c>
      <c r="AM32" s="12" t="s">
        <v>95</v>
      </c>
      <c r="AN32" s="12" t="s">
        <v>96</v>
      </c>
      <c r="AO32" s="12"/>
    </row>
    <row r="33" spans="1:41" ht="30" customHeight="1">
      <c r="A33" s="12">
        <v>30</v>
      </c>
      <c r="B33" s="12" t="s">
        <v>64</v>
      </c>
      <c r="C33" s="12" t="s">
        <v>47</v>
      </c>
      <c r="D33" s="12" t="s">
        <v>255</v>
      </c>
      <c r="E33" s="12" t="s">
        <v>49</v>
      </c>
      <c r="F33" s="12">
        <v>2000.02</v>
      </c>
      <c r="G33" s="12" t="s">
        <v>244</v>
      </c>
      <c r="H33" s="12" t="s">
        <v>256</v>
      </c>
      <c r="I33" s="12" t="s">
        <v>69</v>
      </c>
      <c r="J33" s="12" t="s">
        <v>70</v>
      </c>
      <c r="K33" s="12" t="s">
        <v>54</v>
      </c>
      <c r="L33" s="12" t="s">
        <v>85</v>
      </c>
      <c r="M33" s="12" t="s">
        <v>86</v>
      </c>
      <c r="N33" s="12" t="s">
        <v>57</v>
      </c>
      <c r="O33" s="12" t="s">
        <v>58</v>
      </c>
      <c r="P33" s="12" t="s">
        <v>58</v>
      </c>
      <c r="Q33" s="22" t="s">
        <v>257</v>
      </c>
      <c r="R33" s="12" t="s">
        <v>58</v>
      </c>
      <c r="S33" s="12"/>
      <c r="T33" s="12"/>
      <c r="U33" s="12"/>
      <c r="V33" s="12" t="s">
        <v>58</v>
      </c>
      <c r="W33" s="12"/>
      <c r="X33" s="12"/>
      <c r="Y33" s="12"/>
      <c r="Z33" s="12" t="s">
        <v>58</v>
      </c>
      <c r="AA33" s="12"/>
      <c r="AB33" s="12"/>
      <c r="AC33" s="12"/>
      <c r="AD33" s="12"/>
      <c r="AE33" s="12" t="s">
        <v>58</v>
      </c>
      <c r="AF33" s="12"/>
      <c r="AG33" s="12"/>
      <c r="AH33" s="12"/>
      <c r="AI33" s="12"/>
      <c r="AJ33" s="12" t="s">
        <v>58</v>
      </c>
      <c r="AK33" s="12"/>
      <c r="AL33" s="12"/>
      <c r="AM33" s="12"/>
      <c r="AN33" s="12"/>
      <c r="AO33" s="12"/>
    </row>
    <row r="34" spans="1:41" ht="30" customHeight="1">
      <c r="A34" s="12">
        <v>31</v>
      </c>
      <c r="B34" s="12" t="s">
        <v>64</v>
      </c>
      <c r="C34" s="12" t="s">
        <v>47</v>
      </c>
      <c r="D34" s="12" t="s">
        <v>258</v>
      </c>
      <c r="E34" s="12" t="s">
        <v>66</v>
      </c>
      <c r="F34" s="12">
        <v>1987.03</v>
      </c>
      <c r="G34" s="12" t="s">
        <v>259</v>
      </c>
      <c r="H34" s="12" t="s">
        <v>260</v>
      </c>
      <c r="I34" s="12" t="s">
        <v>52</v>
      </c>
      <c r="J34" s="12" t="s">
        <v>53</v>
      </c>
      <c r="K34" s="12" t="s">
        <v>54</v>
      </c>
      <c r="L34" s="12" t="s">
        <v>55</v>
      </c>
      <c r="M34" s="12" t="s">
        <v>56</v>
      </c>
      <c r="N34" s="12" t="s">
        <v>57</v>
      </c>
      <c r="O34" s="12" t="s">
        <v>58</v>
      </c>
      <c r="P34" s="12" t="s">
        <v>58</v>
      </c>
      <c r="Q34" s="22" t="s">
        <v>261</v>
      </c>
      <c r="R34" s="12" t="s">
        <v>58</v>
      </c>
      <c r="S34" s="12"/>
      <c r="T34" s="12"/>
      <c r="U34" s="12"/>
      <c r="V34" s="12" t="s">
        <v>58</v>
      </c>
      <c r="W34" s="12"/>
      <c r="X34" s="12"/>
      <c r="Y34" s="12"/>
      <c r="Z34" s="12" t="s">
        <v>58</v>
      </c>
      <c r="AA34" s="12"/>
      <c r="AB34" s="12"/>
      <c r="AC34" s="12"/>
      <c r="AD34" s="12"/>
      <c r="AE34" s="12" t="s">
        <v>58</v>
      </c>
      <c r="AF34" s="12"/>
      <c r="AG34" s="12"/>
      <c r="AH34" s="12"/>
      <c r="AI34" s="12"/>
      <c r="AJ34" s="12" t="s">
        <v>59</v>
      </c>
      <c r="AK34" s="12" t="s">
        <v>262</v>
      </c>
      <c r="AL34" s="12">
        <v>2023.7</v>
      </c>
      <c r="AM34" s="12" t="s">
        <v>197</v>
      </c>
      <c r="AN34" s="12" t="s">
        <v>96</v>
      </c>
      <c r="AO34" s="12"/>
    </row>
    <row r="35" spans="1:41" ht="30" customHeight="1">
      <c r="A35" s="12">
        <v>32</v>
      </c>
      <c r="B35" s="12" t="s">
        <v>64</v>
      </c>
      <c r="C35" s="12" t="s">
        <v>47</v>
      </c>
      <c r="D35" s="12" t="s">
        <v>263</v>
      </c>
      <c r="E35" s="12" t="s">
        <v>66</v>
      </c>
      <c r="F35" s="12">
        <v>1988.04</v>
      </c>
      <c r="G35" s="12" t="s">
        <v>264</v>
      </c>
      <c r="H35" s="12" t="s">
        <v>265</v>
      </c>
      <c r="I35" s="12" t="s">
        <v>52</v>
      </c>
      <c r="J35" s="12" t="s">
        <v>53</v>
      </c>
      <c r="K35" s="12" t="s">
        <v>54</v>
      </c>
      <c r="L35" s="12" t="s">
        <v>55</v>
      </c>
      <c r="M35" s="12" t="s">
        <v>56</v>
      </c>
      <c r="N35" s="12" t="s">
        <v>57</v>
      </c>
      <c r="O35" s="12" t="s">
        <v>58</v>
      </c>
      <c r="P35" s="12" t="s">
        <v>58</v>
      </c>
      <c r="Q35" s="22" t="s">
        <v>266</v>
      </c>
      <c r="R35" s="12" t="s">
        <v>58</v>
      </c>
      <c r="S35" s="12"/>
      <c r="T35" s="12"/>
      <c r="U35" s="12"/>
      <c r="V35" s="12" t="s">
        <v>58</v>
      </c>
      <c r="W35" s="12"/>
      <c r="X35" s="12"/>
      <c r="Y35" s="12"/>
      <c r="Z35" s="12" t="s">
        <v>58</v>
      </c>
      <c r="AA35" s="12"/>
      <c r="AB35" s="12"/>
      <c r="AC35" s="12"/>
      <c r="AD35" s="12"/>
      <c r="AE35" s="12" t="s">
        <v>59</v>
      </c>
      <c r="AF35" s="12">
        <v>2022.6</v>
      </c>
      <c r="AG35" s="12" t="s">
        <v>267</v>
      </c>
      <c r="AH35" s="12" t="s">
        <v>268</v>
      </c>
      <c r="AI35" s="12" t="s">
        <v>59</v>
      </c>
      <c r="AJ35" s="12" t="s">
        <v>59</v>
      </c>
      <c r="AK35" s="12" t="s">
        <v>269</v>
      </c>
      <c r="AL35" s="12">
        <v>2020.8</v>
      </c>
      <c r="AM35" s="12" t="s">
        <v>95</v>
      </c>
      <c r="AN35" s="12" t="s">
        <v>96</v>
      </c>
      <c r="AO35" s="12"/>
    </row>
    <row r="36" spans="1:41" ht="30" customHeight="1">
      <c r="A36" s="12">
        <v>33</v>
      </c>
      <c r="B36" s="12" t="s">
        <v>64</v>
      </c>
      <c r="C36" s="12" t="s">
        <v>47</v>
      </c>
      <c r="D36" s="12" t="s">
        <v>270</v>
      </c>
      <c r="E36" s="12" t="s">
        <v>49</v>
      </c>
      <c r="F36" s="12">
        <v>1985.07</v>
      </c>
      <c r="G36" s="12" t="s">
        <v>155</v>
      </c>
      <c r="H36" s="12" t="s">
        <v>271</v>
      </c>
      <c r="I36" s="12" t="s">
        <v>52</v>
      </c>
      <c r="J36" s="12" t="s">
        <v>53</v>
      </c>
      <c r="K36" s="12" t="s">
        <v>54</v>
      </c>
      <c r="L36" s="12" t="s">
        <v>55</v>
      </c>
      <c r="M36" s="12" t="s">
        <v>56</v>
      </c>
      <c r="N36" s="12" t="s">
        <v>57</v>
      </c>
      <c r="O36" s="12" t="s">
        <v>58</v>
      </c>
      <c r="P36" s="12" t="s">
        <v>58</v>
      </c>
      <c r="Q36" s="12" t="s">
        <v>272</v>
      </c>
      <c r="R36" s="12" t="s">
        <v>58</v>
      </c>
      <c r="S36" s="12"/>
      <c r="T36" s="12"/>
      <c r="U36" s="12"/>
      <c r="V36" s="12" t="s">
        <v>58</v>
      </c>
      <c r="W36" s="12"/>
      <c r="X36" s="12"/>
      <c r="Y36" s="12"/>
      <c r="Z36" s="12" t="s">
        <v>58</v>
      </c>
      <c r="AA36" s="12"/>
      <c r="AB36" s="12"/>
      <c r="AC36" s="12"/>
      <c r="AD36" s="12"/>
      <c r="AE36" s="12" t="s">
        <v>58</v>
      </c>
      <c r="AF36" s="12"/>
      <c r="AG36" s="12"/>
      <c r="AH36" s="12"/>
      <c r="AI36" s="12"/>
      <c r="AJ36" s="12" t="s">
        <v>59</v>
      </c>
      <c r="AK36" s="12" t="s">
        <v>273</v>
      </c>
      <c r="AL36" s="12">
        <v>2023.4</v>
      </c>
      <c r="AM36" s="12" t="s">
        <v>197</v>
      </c>
      <c r="AN36" s="12" t="s">
        <v>96</v>
      </c>
      <c r="AO36" s="12"/>
    </row>
    <row r="37" spans="1:41" ht="30" customHeight="1">
      <c r="A37" s="12">
        <v>34</v>
      </c>
      <c r="B37" s="12" t="s">
        <v>64</v>
      </c>
      <c r="C37" s="12" t="s">
        <v>47</v>
      </c>
      <c r="D37" s="12" t="s">
        <v>274</v>
      </c>
      <c r="E37" s="13" t="s">
        <v>49</v>
      </c>
      <c r="F37" s="12">
        <v>1990.05</v>
      </c>
      <c r="G37" s="13" t="s">
        <v>244</v>
      </c>
      <c r="H37" s="13" t="s">
        <v>275</v>
      </c>
      <c r="I37" s="12" t="s">
        <v>52</v>
      </c>
      <c r="J37" s="12" t="s">
        <v>53</v>
      </c>
      <c r="K37" s="12" t="s">
        <v>54</v>
      </c>
      <c r="L37" s="13" t="s">
        <v>55</v>
      </c>
      <c r="M37" s="12" t="s">
        <v>56</v>
      </c>
      <c r="N37" s="12" t="s">
        <v>57</v>
      </c>
      <c r="O37" s="12" t="s">
        <v>58</v>
      </c>
      <c r="P37" s="12" t="s">
        <v>58</v>
      </c>
      <c r="Q37" s="22" t="s">
        <v>276</v>
      </c>
      <c r="R37" s="12" t="s">
        <v>58</v>
      </c>
      <c r="S37" s="12"/>
      <c r="T37" s="12"/>
      <c r="U37" s="12"/>
      <c r="V37" s="12" t="s">
        <v>58</v>
      </c>
      <c r="W37" s="12"/>
      <c r="X37" s="12"/>
      <c r="Y37" s="12"/>
      <c r="Z37" s="12" t="s">
        <v>58</v>
      </c>
      <c r="AA37" s="12"/>
      <c r="AB37" s="12"/>
      <c r="AC37" s="12"/>
      <c r="AD37" s="12"/>
      <c r="AE37" s="12" t="s">
        <v>58</v>
      </c>
      <c r="AF37" s="12"/>
      <c r="AG37" s="12"/>
      <c r="AH37" s="12"/>
      <c r="AI37" s="12"/>
      <c r="AJ37" s="12" t="s">
        <v>59</v>
      </c>
      <c r="AK37" s="12" t="s">
        <v>277</v>
      </c>
      <c r="AL37" s="12">
        <v>2021.9</v>
      </c>
      <c r="AM37" s="12" t="s">
        <v>95</v>
      </c>
      <c r="AN37" s="12" t="s">
        <v>96</v>
      </c>
      <c r="AO37" s="12"/>
    </row>
    <row r="38" spans="1:41" ht="30" customHeight="1">
      <c r="A38" s="12">
        <v>35</v>
      </c>
      <c r="B38" s="12" t="s">
        <v>64</v>
      </c>
      <c r="C38" s="12" t="s">
        <v>47</v>
      </c>
      <c r="D38" s="12" t="s">
        <v>278</v>
      </c>
      <c r="E38" s="12" t="s">
        <v>66</v>
      </c>
      <c r="F38" s="12">
        <v>1986.03</v>
      </c>
      <c r="G38" s="12" t="s">
        <v>279</v>
      </c>
      <c r="H38" s="12" t="s">
        <v>280</v>
      </c>
      <c r="I38" s="12" t="s">
        <v>281</v>
      </c>
      <c r="J38" s="12" t="s">
        <v>282</v>
      </c>
      <c r="K38" s="12" t="s">
        <v>54</v>
      </c>
      <c r="L38" s="12" t="s">
        <v>343</v>
      </c>
      <c r="M38" s="12" t="s">
        <v>56</v>
      </c>
      <c r="N38" s="12" t="s">
        <v>57</v>
      </c>
      <c r="O38" s="12" t="s">
        <v>58</v>
      </c>
      <c r="P38" s="12" t="s">
        <v>58</v>
      </c>
      <c r="Q38" s="22" t="s">
        <v>283</v>
      </c>
      <c r="R38" s="12" t="s">
        <v>58</v>
      </c>
      <c r="S38" s="12"/>
      <c r="T38" s="12"/>
      <c r="U38" s="12"/>
      <c r="V38" s="12" t="s">
        <v>58</v>
      </c>
      <c r="W38" s="12"/>
      <c r="X38" s="12"/>
      <c r="Y38" s="12"/>
      <c r="Z38" s="12" t="s">
        <v>58</v>
      </c>
      <c r="AA38" s="12"/>
      <c r="AB38" s="12"/>
      <c r="AC38" s="12"/>
      <c r="AD38" s="12"/>
      <c r="AE38" s="12" t="s">
        <v>59</v>
      </c>
      <c r="AF38" s="12">
        <v>2017.1</v>
      </c>
      <c r="AG38" s="12" t="s">
        <v>284</v>
      </c>
      <c r="AH38" s="12" t="s">
        <v>285</v>
      </c>
      <c r="AI38" s="12" t="s">
        <v>58</v>
      </c>
      <c r="AJ38" s="12" t="s">
        <v>59</v>
      </c>
      <c r="AK38" s="12" t="s">
        <v>286</v>
      </c>
      <c r="AL38" s="12">
        <v>2020.3</v>
      </c>
      <c r="AM38" s="12" t="s">
        <v>93</v>
      </c>
      <c r="AN38" s="12" t="s">
        <v>188</v>
      </c>
      <c r="AO38" s="12"/>
    </row>
    <row r="39" spans="1:41" ht="30" customHeight="1">
      <c r="A39" s="12">
        <v>36</v>
      </c>
      <c r="B39" s="12" t="s">
        <v>46</v>
      </c>
      <c r="C39" s="16" t="s">
        <v>287</v>
      </c>
      <c r="D39" s="17" t="s">
        <v>288</v>
      </c>
      <c r="E39" s="16" t="s">
        <v>66</v>
      </c>
      <c r="F39" s="12">
        <v>1996.08</v>
      </c>
      <c r="G39" s="17" t="s">
        <v>289</v>
      </c>
      <c r="H39" s="12" t="s">
        <v>290</v>
      </c>
      <c r="I39" s="16" t="s">
        <v>281</v>
      </c>
      <c r="J39" s="16" t="s">
        <v>282</v>
      </c>
      <c r="K39" s="12" t="s">
        <v>291</v>
      </c>
      <c r="L39" s="12" t="s">
        <v>343</v>
      </c>
      <c r="M39" s="12" t="s">
        <v>56</v>
      </c>
      <c r="N39" s="12" t="s">
        <v>292</v>
      </c>
      <c r="O39" s="12" t="s">
        <v>58</v>
      </c>
      <c r="P39" s="12" t="s">
        <v>59</v>
      </c>
      <c r="Q39" s="24" t="s">
        <v>293</v>
      </c>
      <c r="R39" s="12" t="s">
        <v>58</v>
      </c>
      <c r="S39" s="12"/>
      <c r="T39" s="12"/>
      <c r="U39" s="12"/>
      <c r="V39" s="12" t="s">
        <v>58</v>
      </c>
      <c r="W39" s="12"/>
      <c r="X39" s="12"/>
      <c r="Y39" s="12"/>
      <c r="Z39" s="12" t="s">
        <v>58</v>
      </c>
      <c r="AA39" s="12"/>
      <c r="AB39" s="12"/>
      <c r="AC39" s="12"/>
      <c r="AD39" s="12" t="s">
        <v>58</v>
      </c>
      <c r="AE39" s="12" t="s">
        <v>58</v>
      </c>
      <c r="AF39" s="12"/>
      <c r="AG39" s="12"/>
      <c r="AH39" s="12"/>
      <c r="AI39" s="12" t="s">
        <v>58</v>
      </c>
      <c r="AJ39" s="12" t="s">
        <v>58</v>
      </c>
      <c r="AK39" s="12"/>
      <c r="AL39" s="12"/>
      <c r="AM39" s="12"/>
      <c r="AN39" s="12"/>
      <c r="AO39" s="12"/>
    </row>
    <row r="40" spans="1:41" ht="30" customHeight="1">
      <c r="A40" s="12">
        <v>37</v>
      </c>
      <c r="B40" s="12" t="s">
        <v>46</v>
      </c>
      <c r="C40" s="16" t="s">
        <v>287</v>
      </c>
      <c r="D40" s="17" t="s">
        <v>294</v>
      </c>
      <c r="E40" s="16" t="s">
        <v>66</v>
      </c>
      <c r="F40" s="12">
        <v>1975.07</v>
      </c>
      <c r="G40" s="17" t="s">
        <v>289</v>
      </c>
      <c r="H40" s="12" t="s">
        <v>295</v>
      </c>
      <c r="I40" s="16" t="s">
        <v>281</v>
      </c>
      <c r="J40" s="16" t="s">
        <v>282</v>
      </c>
      <c r="K40" s="12" t="s">
        <v>291</v>
      </c>
      <c r="L40" s="12" t="s">
        <v>342</v>
      </c>
      <c r="M40" s="12" t="s">
        <v>108</v>
      </c>
      <c r="N40" s="12" t="s">
        <v>292</v>
      </c>
      <c r="O40" s="12" t="s">
        <v>59</v>
      </c>
      <c r="P40" s="12" t="s">
        <v>58</v>
      </c>
      <c r="Q40" s="23" t="s">
        <v>296</v>
      </c>
      <c r="R40" s="12" t="s">
        <v>58</v>
      </c>
      <c r="S40" s="12"/>
      <c r="T40" s="12"/>
      <c r="U40" s="12"/>
      <c r="V40" s="12" t="s">
        <v>58</v>
      </c>
      <c r="W40" s="12"/>
      <c r="X40" s="12"/>
      <c r="Y40" s="12"/>
      <c r="Z40" s="12" t="s">
        <v>58</v>
      </c>
      <c r="AA40" s="12"/>
      <c r="AB40" s="12"/>
      <c r="AC40" s="12"/>
      <c r="AD40" s="12" t="s">
        <v>58</v>
      </c>
      <c r="AE40" s="12" t="s">
        <v>58</v>
      </c>
      <c r="AF40" s="12"/>
      <c r="AG40" s="12"/>
      <c r="AH40" s="12"/>
      <c r="AI40" s="12" t="s">
        <v>58</v>
      </c>
      <c r="AJ40" s="12" t="s">
        <v>58</v>
      </c>
      <c r="AK40" s="12"/>
      <c r="AL40" s="12"/>
      <c r="AM40" s="12"/>
      <c r="AN40" s="12"/>
      <c r="AO40" s="12"/>
    </row>
    <row r="41" spans="1:41" ht="30" customHeight="1">
      <c r="A41" s="12">
        <v>38</v>
      </c>
      <c r="B41" s="12" t="s">
        <v>46</v>
      </c>
      <c r="C41" s="1" t="s">
        <v>297</v>
      </c>
      <c r="D41" s="18" t="s">
        <v>298</v>
      </c>
      <c r="E41" s="12" t="s">
        <v>49</v>
      </c>
      <c r="F41" s="12">
        <v>1992.02</v>
      </c>
      <c r="G41" s="19" t="s">
        <v>299</v>
      </c>
      <c r="H41" s="16" t="s">
        <v>300</v>
      </c>
      <c r="I41" s="16" t="s">
        <v>52</v>
      </c>
      <c r="J41" s="16" t="s">
        <v>53</v>
      </c>
      <c r="K41" s="12" t="s">
        <v>291</v>
      </c>
      <c r="L41" s="12" t="s">
        <v>343</v>
      </c>
      <c r="M41" s="12" t="s">
        <v>108</v>
      </c>
      <c r="N41" s="12" t="s">
        <v>292</v>
      </c>
      <c r="O41" s="16" t="s">
        <v>58</v>
      </c>
      <c r="P41" s="16" t="s">
        <v>59</v>
      </c>
      <c r="Q41" s="25" t="s">
        <v>301</v>
      </c>
      <c r="R41" s="12" t="s">
        <v>58</v>
      </c>
      <c r="S41" s="12"/>
      <c r="T41" s="12"/>
      <c r="U41" s="12"/>
      <c r="V41" s="12" t="s">
        <v>58</v>
      </c>
      <c r="W41" s="12"/>
      <c r="X41" s="12"/>
      <c r="Y41" s="12"/>
      <c r="Z41" s="12" t="s">
        <v>58</v>
      </c>
      <c r="AA41" s="12"/>
      <c r="AB41" s="12"/>
      <c r="AC41" s="12"/>
      <c r="AD41" s="12" t="s">
        <v>58</v>
      </c>
      <c r="AE41" s="12" t="s">
        <v>58</v>
      </c>
      <c r="AF41" s="12"/>
      <c r="AG41" s="12"/>
      <c r="AH41" s="12"/>
      <c r="AI41" s="12" t="s">
        <v>58</v>
      </c>
      <c r="AJ41" s="12" t="s">
        <v>58</v>
      </c>
      <c r="AK41" s="12"/>
      <c r="AL41" s="12"/>
      <c r="AM41" s="12"/>
      <c r="AN41" s="12"/>
      <c r="AO41" s="12"/>
    </row>
    <row r="42" spans="1:41" ht="30" customHeight="1">
      <c r="A42" s="12">
        <v>39</v>
      </c>
      <c r="B42" s="12" t="s">
        <v>46</v>
      </c>
      <c r="C42" s="20" t="s">
        <v>297</v>
      </c>
      <c r="D42" s="18" t="s">
        <v>302</v>
      </c>
      <c r="E42" s="12" t="s">
        <v>49</v>
      </c>
      <c r="F42" s="12">
        <v>1992.03</v>
      </c>
      <c r="G42" s="17" t="s">
        <v>303</v>
      </c>
      <c r="H42" s="16" t="s">
        <v>304</v>
      </c>
      <c r="I42" s="16" t="s">
        <v>52</v>
      </c>
      <c r="J42" s="16" t="s">
        <v>53</v>
      </c>
      <c r="K42" s="12" t="s">
        <v>346</v>
      </c>
      <c r="L42" s="12" t="s">
        <v>343</v>
      </c>
      <c r="M42" s="12" t="s">
        <v>108</v>
      </c>
      <c r="N42" s="12" t="s">
        <v>292</v>
      </c>
      <c r="O42" s="16" t="s">
        <v>58</v>
      </c>
      <c r="P42" s="16" t="s">
        <v>59</v>
      </c>
      <c r="Q42" s="26" t="s">
        <v>306</v>
      </c>
      <c r="R42" s="12" t="s">
        <v>58</v>
      </c>
      <c r="S42" s="12"/>
      <c r="T42" s="12"/>
      <c r="U42" s="12"/>
      <c r="V42" s="12" t="s">
        <v>58</v>
      </c>
      <c r="W42" s="12"/>
      <c r="X42" s="12"/>
      <c r="Y42" s="12"/>
      <c r="Z42" s="12" t="s">
        <v>58</v>
      </c>
      <c r="AA42" s="12"/>
      <c r="AB42" s="12"/>
      <c r="AC42" s="12"/>
      <c r="AD42" s="12" t="s">
        <v>58</v>
      </c>
      <c r="AE42" s="12" t="s">
        <v>58</v>
      </c>
      <c r="AF42" s="12"/>
      <c r="AG42" s="12"/>
      <c r="AH42" s="12"/>
      <c r="AI42" s="12" t="s">
        <v>58</v>
      </c>
      <c r="AJ42" s="12" t="s">
        <v>58</v>
      </c>
      <c r="AK42" s="12"/>
      <c r="AL42" s="12"/>
      <c r="AM42" s="12"/>
      <c r="AN42" s="12"/>
      <c r="AO42" s="12"/>
    </row>
    <row r="43" spans="1:41" ht="30" customHeight="1">
      <c r="A43" s="12">
        <v>40</v>
      </c>
      <c r="B43" s="12" t="s">
        <v>46</v>
      </c>
      <c r="C43" s="16" t="s">
        <v>287</v>
      </c>
      <c r="D43" s="17" t="s">
        <v>307</v>
      </c>
      <c r="E43" s="12" t="s">
        <v>49</v>
      </c>
      <c r="F43" s="12">
        <v>1965.01</v>
      </c>
      <c r="G43" s="17" t="s">
        <v>289</v>
      </c>
      <c r="H43" s="16" t="s">
        <v>308</v>
      </c>
      <c r="I43" s="16" t="s">
        <v>281</v>
      </c>
      <c r="J43" s="16" t="s">
        <v>282</v>
      </c>
      <c r="K43" s="12" t="s">
        <v>291</v>
      </c>
      <c r="L43" s="12" t="s">
        <v>345</v>
      </c>
      <c r="M43" s="12" t="s">
        <v>108</v>
      </c>
      <c r="N43" s="12" t="s">
        <v>292</v>
      </c>
      <c r="O43" s="12" t="s">
        <v>58</v>
      </c>
      <c r="P43" s="16" t="s">
        <v>59</v>
      </c>
      <c r="Q43" s="24" t="s">
        <v>309</v>
      </c>
      <c r="R43" s="12" t="s">
        <v>58</v>
      </c>
      <c r="S43" s="12"/>
      <c r="T43" s="12"/>
      <c r="U43" s="12"/>
      <c r="V43" s="12" t="s">
        <v>58</v>
      </c>
      <c r="W43" s="12"/>
      <c r="X43" s="12"/>
      <c r="Y43" s="12"/>
      <c r="Z43" s="12" t="s">
        <v>58</v>
      </c>
      <c r="AA43" s="12"/>
      <c r="AB43" s="12"/>
      <c r="AC43" s="12"/>
      <c r="AD43" s="12" t="s">
        <v>58</v>
      </c>
      <c r="AE43" s="12" t="s">
        <v>58</v>
      </c>
      <c r="AF43" s="12"/>
      <c r="AG43" s="12"/>
      <c r="AH43" s="12"/>
      <c r="AI43" s="12" t="s">
        <v>58</v>
      </c>
      <c r="AJ43" s="12" t="s">
        <v>58</v>
      </c>
      <c r="AK43" s="12"/>
      <c r="AL43" s="12"/>
      <c r="AM43" s="12"/>
      <c r="AN43" s="12"/>
      <c r="AO43" s="12"/>
    </row>
    <row r="44" spans="1:41" ht="30" customHeight="1">
      <c r="A44" s="12">
        <v>41</v>
      </c>
      <c r="B44" s="12" t="s">
        <v>46</v>
      </c>
      <c r="C44" s="16" t="s">
        <v>287</v>
      </c>
      <c r="D44" s="17" t="s">
        <v>310</v>
      </c>
      <c r="E44" s="16" t="s">
        <v>66</v>
      </c>
      <c r="F44" s="12">
        <v>1988.02</v>
      </c>
      <c r="G44" s="17" t="s">
        <v>289</v>
      </c>
      <c r="H44" s="16" t="s">
        <v>311</v>
      </c>
      <c r="I44" s="16" t="s">
        <v>281</v>
      </c>
      <c r="J44" s="16" t="s">
        <v>282</v>
      </c>
      <c r="K44" s="12" t="s">
        <v>291</v>
      </c>
      <c r="L44" s="12" t="s">
        <v>343</v>
      </c>
      <c r="M44" s="12" t="s">
        <v>56</v>
      </c>
      <c r="N44" s="12" t="s">
        <v>292</v>
      </c>
      <c r="O44" s="12" t="s">
        <v>58</v>
      </c>
      <c r="P44" s="16" t="s">
        <v>59</v>
      </c>
      <c r="Q44" s="23" t="s">
        <v>312</v>
      </c>
      <c r="R44" s="12" t="s">
        <v>58</v>
      </c>
      <c r="S44" s="12"/>
      <c r="T44" s="12"/>
      <c r="U44" s="12"/>
      <c r="V44" s="12" t="s">
        <v>58</v>
      </c>
      <c r="W44" s="12"/>
      <c r="X44" s="12"/>
      <c r="Y44" s="12"/>
      <c r="Z44" s="12" t="s">
        <v>58</v>
      </c>
      <c r="AA44" s="12"/>
      <c r="AB44" s="12"/>
      <c r="AC44" s="12"/>
      <c r="AD44" s="12" t="s">
        <v>58</v>
      </c>
      <c r="AE44" s="12" t="s">
        <v>58</v>
      </c>
      <c r="AF44" s="12"/>
      <c r="AG44" s="12"/>
      <c r="AH44" s="12"/>
      <c r="AI44" s="12" t="s">
        <v>58</v>
      </c>
      <c r="AJ44" s="12" t="s">
        <v>58</v>
      </c>
      <c r="AK44" s="12"/>
      <c r="AL44" s="12"/>
      <c r="AM44" s="12"/>
      <c r="AN44" s="12"/>
      <c r="AO44" s="12"/>
    </row>
    <row r="45" spans="1:41" ht="30" customHeight="1">
      <c r="A45" s="12">
        <v>42</v>
      </c>
      <c r="B45" s="12" t="s">
        <v>46</v>
      </c>
      <c r="C45" s="16" t="s">
        <v>313</v>
      </c>
      <c r="D45" s="17" t="s">
        <v>314</v>
      </c>
      <c r="E45" s="16" t="s">
        <v>66</v>
      </c>
      <c r="F45" s="12">
        <v>1970.11</v>
      </c>
      <c r="G45" s="17" t="s">
        <v>315</v>
      </c>
      <c r="H45" s="16" t="s">
        <v>316</v>
      </c>
      <c r="I45" s="16" t="s">
        <v>281</v>
      </c>
      <c r="J45" s="16" t="s">
        <v>282</v>
      </c>
      <c r="K45" s="12" t="s">
        <v>291</v>
      </c>
      <c r="L45" s="12" t="s">
        <v>231</v>
      </c>
      <c r="M45" s="12" t="s">
        <v>108</v>
      </c>
      <c r="N45" s="12" t="s">
        <v>292</v>
      </c>
      <c r="O45" s="12" t="s">
        <v>59</v>
      </c>
      <c r="P45" s="16" t="s">
        <v>59</v>
      </c>
      <c r="Q45" s="23" t="s">
        <v>317</v>
      </c>
      <c r="R45" s="12" t="s">
        <v>58</v>
      </c>
      <c r="S45" s="12"/>
      <c r="T45" s="12"/>
      <c r="U45" s="12"/>
      <c r="V45" s="12" t="s">
        <v>58</v>
      </c>
      <c r="W45" s="12"/>
      <c r="X45" s="12"/>
      <c r="Y45" s="12"/>
      <c r="Z45" s="12" t="s">
        <v>58</v>
      </c>
      <c r="AA45" s="12"/>
      <c r="AB45" s="12"/>
      <c r="AC45" s="12"/>
      <c r="AD45" s="12" t="s">
        <v>58</v>
      </c>
      <c r="AE45" s="12" t="s">
        <v>58</v>
      </c>
      <c r="AF45" s="12"/>
      <c r="AG45" s="12"/>
      <c r="AH45" s="12"/>
      <c r="AI45" s="12" t="s">
        <v>58</v>
      </c>
      <c r="AJ45" s="12" t="s">
        <v>58</v>
      </c>
      <c r="AK45" s="12"/>
      <c r="AL45" s="12"/>
      <c r="AM45" s="12"/>
      <c r="AN45" s="12"/>
      <c r="AO45" s="12"/>
    </row>
    <row r="46" spans="1:41" ht="30" customHeight="1">
      <c r="A46" s="12">
        <v>43</v>
      </c>
      <c r="B46" s="12" t="s">
        <v>46</v>
      </c>
      <c r="C46" s="16" t="s">
        <v>313</v>
      </c>
      <c r="D46" s="19" t="s">
        <v>318</v>
      </c>
      <c r="E46" s="16" t="s">
        <v>66</v>
      </c>
      <c r="F46" s="12">
        <v>1967.12</v>
      </c>
      <c r="G46" s="17" t="s">
        <v>315</v>
      </c>
      <c r="H46" s="16" t="s">
        <v>144</v>
      </c>
      <c r="I46" s="16" t="s">
        <v>281</v>
      </c>
      <c r="J46" s="16" t="s">
        <v>282</v>
      </c>
      <c r="K46" s="12" t="s">
        <v>291</v>
      </c>
      <c r="L46" s="12" t="s">
        <v>231</v>
      </c>
      <c r="M46" s="12" t="s">
        <v>108</v>
      </c>
      <c r="N46" s="12" t="s">
        <v>292</v>
      </c>
      <c r="O46" s="12" t="s">
        <v>59</v>
      </c>
      <c r="P46" s="16" t="s">
        <v>59</v>
      </c>
      <c r="Q46" s="23" t="s">
        <v>319</v>
      </c>
      <c r="R46" s="12" t="s">
        <v>58</v>
      </c>
      <c r="S46" s="12"/>
      <c r="T46" s="12"/>
      <c r="U46" s="12"/>
      <c r="V46" s="12" t="s">
        <v>58</v>
      </c>
      <c r="W46" s="12"/>
      <c r="X46" s="12"/>
      <c r="Y46" s="12"/>
      <c r="Z46" s="12" t="s">
        <v>58</v>
      </c>
      <c r="AA46" s="12"/>
      <c r="AB46" s="12"/>
      <c r="AC46" s="12"/>
      <c r="AD46" s="12" t="s">
        <v>58</v>
      </c>
      <c r="AE46" s="12" t="s">
        <v>58</v>
      </c>
      <c r="AF46" s="12"/>
      <c r="AG46" s="12"/>
      <c r="AH46" s="12"/>
      <c r="AI46" s="12" t="s">
        <v>58</v>
      </c>
      <c r="AJ46" s="12" t="s">
        <v>58</v>
      </c>
      <c r="AK46" s="12"/>
      <c r="AL46" s="12"/>
      <c r="AM46" s="12"/>
      <c r="AN46" s="12"/>
      <c r="AO46" s="12"/>
    </row>
    <row r="47" spans="1:41" ht="30" customHeight="1">
      <c r="A47" s="12">
        <v>44</v>
      </c>
      <c r="B47" s="12" t="s">
        <v>46</v>
      </c>
      <c r="C47" s="16" t="s">
        <v>313</v>
      </c>
      <c r="D47" s="19" t="s">
        <v>320</v>
      </c>
      <c r="E47" s="16" t="s">
        <v>66</v>
      </c>
      <c r="F47" s="1">
        <v>1970.08</v>
      </c>
      <c r="G47" s="17" t="s">
        <v>289</v>
      </c>
      <c r="H47" s="16" t="s">
        <v>321</v>
      </c>
      <c r="I47" s="16" t="s">
        <v>281</v>
      </c>
      <c r="J47" s="16" t="s">
        <v>282</v>
      </c>
      <c r="K47" s="12" t="s">
        <v>291</v>
      </c>
      <c r="L47" s="12" t="s">
        <v>231</v>
      </c>
      <c r="M47" s="12" t="s">
        <v>108</v>
      </c>
      <c r="N47" s="12" t="s">
        <v>292</v>
      </c>
      <c r="O47" s="12" t="s">
        <v>59</v>
      </c>
      <c r="P47" s="16" t="s">
        <v>59</v>
      </c>
      <c r="Q47" s="23" t="s">
        <v>344</v>
      </c>
      <c r="R47" s="12" t="s">
        <v>58</v>
      </c>
      <c r="S47" s="12"/>
      <c r="T47" s="12"/>
      <c r="U47" s="12"/>
      <c r="V47" s="12" t="s">
        <v>58</v>
      </c>
      <c r="W47" s="12"/>
      <c r="X47" s="12"/>
      <c r="Y47" s="12"/>
      <c r="Z47" s="12" t="s">
        <v>58</v>
      </c>
      <c r="AA47" s="12"/>
      <c r="AB47" s="12"/>
      <c r="AC47" s="12"/>
      <c r="AD47" s="12" t="s">
        <v>58</v>
      </c>
      <c r="AE47" s="12" t="s">
        <v>58</v>
      </c>
      <c r="AF47" s="12"/>
      <c r="AG47" s="12"/>
      <c r="AH47" s="12"/>
      <c r="AI47" s="12" t="s">
        <v>58</v>
      </c>
      <c r="AJ47" s="12" t="s">
        <v>58</v>
      </c>
      <c r="AK47" s="12"/>
      <c r="AL47" s="12"/>
      <c r="AM47" s="12"/>
      <c r="AN47" s="12"/>
      <c r="AO47" s="12"/>
    </row>
    <row r="48" spans="1:41" ht="30" customHeight="1">
      <c r="A48" s="12">
        <v>45</v>
      </c>
      <c r="B48" s="12" t="s">
        <v>46</v>
      </c>
      <c r="C48" s="16" t="s">
        <v>313</v>
      </c>
      <c r="D48" s="17" t="s">
        <v>322</v>
      </c>
      <c r="E48" s="16" t="s">
        <v>49</v>
      </c>
      <c r="F48" s="12">
        <v>1984.01</v>
      </c>
      <c r="G48" s="17" t="s">
        <v>289</v>
      </c>
      <c r="H48" s="16" t="s">
        <v>323</v>
      </c>
      <c r="I48" s="16" t="s">
        <v>281</v>
      </c>
      <c r="J48" s="16" t="s">
        <v>282</v>
      </c>
      <c r="K48" s="12" t="s">
        <v>291</v>
      </c>
      <c r="L48" s="12" t="s">
        <v>343</v>
      </c>
      <c r="M48" s="12" t="s">
        <v>56</v>
      </c>
      <c r="N48" s="12" t="s">
        <v>292</v>
      </c>
      <c r="O48" s="12" t="s">
        <v>58</v>
      </c>
      <c r="P48" s="16" t="s">
        <v>59</v>
      </c>
      <c r="Q48" s="23" t="s">
        <v>324</v>
      </c>
      <c r="R48" s="12" t="s">
        <v>58</v>
      </c>
      <c r="S48" s="12"/>
      <c r="T48" s="12"/>
      <c r="U48" s="12"/>
      <c r="V48" s="12" t="s">
        <v>58</v>
      </c>
      <c r="W48" s="12"/>
      <c r="X48" s="12"/>
      <c r="Y48" s="12"/>
      <c r="Z48" s="12" t="s">
        <v>58</v>
      </c>
      <c r="AA48" s="12"/>
      <c r="AB48" s="12"/>
      <c r="AC48" s="12"/>
      <c r="AD48" s="12" t="s">
        <v>58</v>
      </c>
      <c r="AE48" s="12" t="s">
        <v>58</v>
      </c>
      <c r="AF48" s="12"/>
      <c r="AG48" s="12"/>
      <c r="AH48" s="12"/>
      <c r="AI48" s="12" t="s">
        <v>58</v>
      </c>
      <c r="AJ48" s="12" t="s">
        <v>58</v>
      </c>
      <c r="AK48" s="12"/>
      <c r="AL48" s="12"/>
      <c r="AM48" s="12"/>
      <c r="AN48" s="12"/>
      <c r="AO48" s="12"/>
    </row>
    <row r="49" spans="1:41" ht="30" customHeight="1">
      <c r="A49" s="12">
        <v>46</v>
      </c>
      <c r="B49" s="12" t="s">
        <v>46</v>
      </c>
      <c r="C49" s="16" t="s">
        <v>313</v>
      </c>
      <c r="D49" s="18" t="s">
        <v>325</v>
      </c>
      <c r="E49" s="16" t="s">
        <v>66</v>
      </c>
      <c r="F49" s="12">
        <v>1975.05</v>
      </c>
      <c r="G49" s="17" t="s">
        <v>315</v>
      </c>
      <c r="H49" s="16" t="s">
        <v>144</v>
      </c>
      <c r="I49" s="16" t="s">
        <v>281</v>
      </c>
      <c r="J49" s="16" t="s">
        <v>282</v>
      </c>
      <c r="K49" s="12" t="s">
        <v>291</v>
      </c>
      <c r="L49" s="12" t="s">
        <v>342</v>
      </c>
      <c r="M49" s="12" t="s">
        <v>108</v>
      </c>
      <c r="N49" s="12" t="s">
        <v>292</v>
      </c>
      <c r="O49" s="12" t="s">
        <v>58</v>
      </c>
      <c r="P49" s="16" t="s">
        <v>59</v>
      </c>
      <c r="Q49" s="23" t="s">
        <v>326</v>
      </c>
      <c r="R49" s="12" t="s">
        <v>58</v>
      </c>
      <c r="S49" s="12"/>
      <c r="T49" s="12"/>
      <c r="U49" s="12"/>
      <c r="V49" s="12" t="s">
        <v>58</v>
      </c>
      <c r="W49" s="12"/>
      <c r="X49" s="12"/>
      <c r="Y49" s="12"/>
      <c r="Z49" s="12" t="s">
        <v>58</v>
      </c>
      <c r="AA49" s="12"/>
      <c r="AB49" s="12"/>
      <c r="AC49" s="12"/>
      <c r="AD49" s="12" t="s">
        <v>58</v>
      </c>
      <c r="AE49" s="12" t="s">
        <v>58</v>
      </c>
      <c r="AF49" s="12"/>
      <c r="AG49" s="12"/>
      <c r="AH49" s="12"/>
      <c r="AI49" s="12" t="s">
        <v>58</v>
      </c>
      <c r="AJ49" s="12" t="s">
        <v>58</v>
      </c>
      <c r="AK49" s="12"/>
      <c r="AL49" s="12"/>
      <c r="AM49" s="12"/>
      <c r="AN49" s="12"/>
      <c r="AO49" s="12"/>
    </row>
    <row r="50" spans="1:41" ht="30" customHeight="1">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row>
    <row r="51" spans="1:41" ht="30" customHeight="1">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row>
    <row r="52" spans="1:41" ht="30" customHeight="1">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row>
    <row r="53" spans="1:41" ht="30" customHeight="1">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row>
    <row r="54" spans="1:41" ht="30" customHeight="1">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row>
    <row r="55" spans="1:41" ht="30" customHeight="1">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row>
    <row r="56" spans="1:41" ht="30" customHeight="1">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row>
    <row r="57" spans="1:41" ht="30" customHeight="1">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row>
    <row r="58" spans="1:41" ht="30" customHeight="1">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row>
    <row r="59" spans="1:41" ht="30" customHeight="1">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row>
    <row r="60" spans="1:41" ht="30" customHeight="1">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row>
    <row r="61" spans="1:41" ht="30" customHeight="1">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row>
    <row r="62" spans="1:41" ht="30" customHeight="1">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row>
    <row r="63" spans="1:41" ht="30" customHeight="1">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row>
    <row r="64" spans="1:41" ht="30" customHeight="1">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row>
    <row r="65" spans="1:41" ht="30" customHeight="1">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row>
    <row r="66" spans="1:41" ht="30" customHeight="1">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row>
    <row r="67" spans="1:41" ht="30" customHeight="1">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row>
    <row r="68" spans="1:41" ht="30" customHeight="1">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row>
    <row r="69" spans="1:41" ht="30" customHeight="1">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row>
    <row r="70" spans="1:41" ht="30" customHeight="1">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row>
    <row r="71" spans="1:41" ht="30" customHeight="1">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row>
    <row r="72" spans="1:41" ht="30" customHeight="1">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row>
    <row r="73" spans="1:41" ht="30" customHeight="1">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row>
    <row r="74" spans="1:41" ht="30" customHeight="1">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row>
    <row r="75" spans="1:41" ht="30" customHeight="1">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row>
    <row r="76" spans="1:41" ht="30" customHeight="1">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row>
    <row r="77" spans="1:41" ht="30" customHeight="1">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row>
    <row r="78" spans="1:41" ht="30" customHeight="1">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row>
    <row r="79" spans="1:41" ht="30" customHeight="1">
      <c r="A79" s="12"/>
      <c r="B79" s="12"/>
      <c r="C79" s="12"/>
      <c r="D79" s="12"/>
      <c r="E79" s="12"/>
      <c r="F79" s="12"/>
      <c r="G79" s="12"/>
      <c r="H79" s="12"/>
      <c r="I79" s="12"/>
      <c r="J79" s="12"/>
      <c r="K79" s="12"/>
      <c r="L79" s="12"/>
      <c r="M79" s="12"/>
      <c r="N79" s="12"/>
      <c r="O79" s="12"/>
      <c r="P79" s="12"/>
      <c r="Q79" s="12"/>
      <c r="R79" s="12" t="s">
        <v>59</v>
      </c>
      <c r="S79" s="12"/>
      <c r="T79" s="12"/>
      <c r="U79" s="12"/>
      <c r="V79" s="12"/>
      <c r="W79" s="12"/>
      <c r="X79" s="12"/>
      <c r="Y79" s="12"/>
      <c r="Z79" s="12"/>
      <c r="AA79" s="12"/>
      <c r="AB79" s="12"/>
      <c r="AC79" s="12"/>
      <c r="AD79" s="12"/>
      <c r="AE79" s="12"/>
      <c r="AF79" s="12"/>
      <c r="AG79" s="12"/>
      <c r="AH79" s="12"/>
      <c r="AI79" s="12"/>
      <c r="AJ79" s="12"/>
      <c r="AK79" s="12"/>
      <c r="AL79" s="12"/>
      <c r="AM79" s="12"/>
      <c r="AN79" s="12"/>
      <c r="AO79" s="12"/>
    </row>
    <row r="80" spans="1:41" ht="30" customHeight="1">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row>
    <row r="81" spans="1:41" ht="30" customHeight="1">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row>
    <row r="82" spans="1:41" ht="30" customHeight="1">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row>
    <row r="83" spans="1:41" ht="30" customHeight="1">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row>
    <row r="84" spans="1:41" ht="30" customHeight="1">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row>
    <row r="85" spans="1:41" ht="30" customHeight="1">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row>
    <row r="86" spans="1:41" ht="30" customHeight="1">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row>
    <row r="87" spans="1:41" ht="30" customHeight="1">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row>
    <row r="88" spans="1:41" ht="30" customHeight="1">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row>
    <row r="89" spans="1:41" ht="30" customHeight="1">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row>
    <row r="90" spans="1:41" ht="30" customHeight="1">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row>
  </sheetData>
  <mergeCells count="23">
    <mergeCell ref="P2:P3"/>
    <mergeCell ref="Q2:Q3"/>
    <mergeCell ref="K2:K3"/>
    <mergeCell ref="L2:L3"/>
    <mergeCell ref="M2:M3"/>
    <mergeCell ref="N2:N3"/>
    <mergeCell ref="O2:O3"/>
    <mergeCell ref="A1:AO1"/>
    <mergeCell ref="R2:U2"/>
    <mergeCell ref="V2:Y2"/>
    <mergeCell ref="Z2:AD2"/>
    <mergeCell ref="AE2:AI2"/>
    <mergeCell ref="AJ2:AO2"/>
    <mergeCell ref="A2:A3"/>
    <mergeCell ref="B2:B3"/>
    <mergeCell ref="C2:C3"/>
    <mergeCell ref="D2:D3"/>
    <mergeCell ref="E2:E3"/>
    <mergeCell ref="F2:F3"/>
    <mergeCell ref="G2:G3"/>
    <mergeCell ref="H2:H3"/>
    <mergeCell ref="I2:I3"/>
    <mergeCell ref="J2:J3"/>
  </mergeCells>
  <phoneticPr fontId="12" type="noConversion"/>
  <dataValidations count="7">
    <dataValidation type="list" allowBlank="1" showInputMessage="1" showErrorMessage="1" sqref="R4:R90 V4:V90 O4:P90 AI4:AJ90 Z4:Z49 AD4:AE90">
      <formula1>"是,否"</formula1>
    </dataValidation>
    <dataValidation type="list" allowBlank="1" showInputMessage="1" showErrorMessage="1" sqref="B4:B90">
      <formula1>"中方选派教师,外方选派教师"</formula1>
    </dataValidation>
    <dataValidation type="list" allowBlank="1" showInputMessage="1" showErrorMessage="1" sqref="I4:I90">
      <formula1>"博士研究生,硕士研究生,本科,其他"</formula1>
    </dataValidation>
    <dataValidation type="list" allowBlank="1" showInputMessage="1" showErrorMessage="1" sqref="J4:J90">
      <formula1>"博士,硕士,学士,其他"</formula1>
    </dataValidation>
    <dataValidation type="list" allowBlank="1" showInputMessage="1" showErrorMessage="1" sqref="K50:K90">
      <formula1>师资队伍信息统计!$B$5:$B$8</formula1>
    </dataValidation>
    <dataValidation type="list" allowBlank="1" showInputMessage="1" showErrorMessage="1" sqref="Y4:Y90">
      <formula1>"境内,境外"</formula1>
    </dataValidation>
    <dataValidation type="list" allowBlank="1" showInputMessage="1" showErrorMessage="1" sqref="M4:M49">
      <formula1>"高级职称,中级职称,初级职称,其他"</formula1>
    </dataValidation>
  </dataValidations>
  <hyperlinks>
    <hyperlink ref="Q5" r:id="rId1"/>
    <hyperlink ref="Q8" r:id="rId2"/>
    <hyperlink ref="Q12" r:id="rId3"/>
    <hyperlink ref="Q14" r:id="rId4"/>
    <hyperlink ref="Q9" r:id="rId5"/>
    <hyperlink ref="Q18" r:id="rId6"/>
    <hyperlink ref="Q7" r:id="rId7"/>
    <hyperlink ref="Q11" r:id="rId8"/>
    <hyperlink ref="Q15" r:id="rId9"/>
    <hyperlink ref="Q17" r:id="rId10"/>
    <hyperlink ref="Q6" r:id="rId11"/>
    <hyperlink ref="Q4" r:id="rId12"/>
    <hyperlink ref="Q10" r:id="rId13"/>
    <hyperlink ref="Q21" r:id="rId14"/>
    <hyperlink ref="Q26" r:id="rId15"/>
    <hyperlink ref="Q33" r:id="rId16"/>
    <hyperlink ref="Q30" r:id="rId17"/>
    <hyperlink ref="Q35" r:id="rId18"/>
    <hyperlink ref="Q38" r:id="rId19"/>
    <hyperlink ref="Q29" r:id="rId20"/>
    <hyperlink ref="Q27" r:id="rId21"/>
    <hyperlink ref="Q28" r:id="rId22"/>
    <hyperlink ref="Q34" r:id="rId23"/>
    <hyperlink ref="Q37" r:id="rId24"/>
    <hyperlink ref="Q24" r:id="rId25"/>
    <hyperlink ref="Q22" r:id="rId26"/>
    <hyperlink ref="Q31" r:id="rId27"/>
    <hyperlink ref="Q23" r:id="rId28"/>
    <hyperlink ref="Q20" r:id="rId29"/>
    <hyperlink ref="Q25" r:id="rId30"/>
    <hyperlink ref="Q41" r:id="rId31"/>
    <hyperlink ref="Q42" r:id="rId32"/>
    <hyperlink ref="Q43" r:id="rId33" tooltip="mailto:AdrianaVAC@gmail.com"/>
    <hyperlink ref="Q39" r:id="rId34"/>
    <hyperlink ref="Q40" r:id="rId35"/>
    <hyperlink ref="Q44" r:id="rId36"/>
    <hyperlink ref="Q45" r:id="rId37"/>
    <hyperlink ref="Q46" r:id="rId38"/>
    <hyperlink ref="Q48" r:id="rId39"/>
    <hyperlink ref="Q49" r:id="rId40"/>
    <hyperlink ref="Q47" r:id="rId41"/>
    <hyperlink ref="Q19" r:id="rId42"/>
  </hyperlinks>
  <pageMargins left="0.75" right="0.75" top="1" bottom="1" header="0.5" footer="0.5"/>
</worksheet>
</file>

<file path=xl/worksheets/sheet2.xml><?xml version="1.0" encoding="utf-8"?>
<worksheet xmlns="http://schemas.openxmlformats.org/spreadsheetml/2006/main" xmlns:r="http://schemas.openxmlformats.org/officeDocument/2006/relationships">
  <dimension ref="A1:V25"/>
  <sheetViews>
    <sheetView tabSelected="1" workbookViewId="0">
      <selection activeCell="F4" sqref="F4"/>
    </sheetView>
  </sheetViews>
  <sheetFormatPr defaultColWidth="9" defaultRowHeight="14.25"/>
  <cols>
    <col min="1" max="1" width="18.875" style="1" customWidth="1"/>
    <col min="2" max="2" width="19" style="1" customWidth="1"/>
    <col min="3" max="4" width="9" style="1"/>
    <col min="5" max="5" width="12.625" style="2"/>
    <col min="6" max="6" width="9" style="1"/>
    <col min="7" max="7" width="12.625" style="2"/>
  </cols>
  <sheetData>
    <row r="1" spans="1:22" ht="30" customHeight="1">
      <c r="A1" s="33" t="s">
        <v>327</v>
      </c>
      <c r="B1" s="33"/>
      <c r="C1" s="33"/>
      <c r="D1" s="33"/>
      <c r="E1" s="34"/>
      <c r="F1" s="33"/>
      <c r="G1" s="34"/>
      <c r="H1" s="5"/>
      <c r="I1" s="5"/>
      <c r="J1" s="5"/>
      <c r="K1" s="5"/>
      <c r="L1" s="5"/>
      <c r="M1" s="5"/>
      <c r="N1" s="5"/>
      <c r="O1" s="5"/>
      <c r="P1" s="5"/>
      <c r="Q1" s="5"/>
      <c r="R1" s="5"/>
      <c r="S1" s="5"/>
      <c r="T1" s="5"/>
      <c r="U1" s="5"/>
      <c r="V1" s="5"/>
    </row>
    <row r="2" spans="1:22" ht="30" customHeight="1">
      <c r="A2" s="33" t="s">
        <v>328</v>
      </c>
      <c r="B2" s="33"/>
      <c r="C2" s="33" t="s">
        <v>329</v>
      </c>
      <c r="D2" s="33" t="s">
        <v>64</v>
      </c>
      <c r="E2" s="34"/>
      <c r="F2" s="33" t="s">
        <v>46</v>
      </c>
      <c r="G2" s="34"/>
      <c r="H2" s="6"/>
      <c r="I2" s="6"/>
      <c r="J2" s="6"/>
      <c r="K2" s="6"/>
      <c r="L2" s="6"/>
      <c r="M2" s="6"/>
      <c r="N2" s="6"/>
      <c r="O2" s="6"/>
      <c r="P2" s="6"/>
      <c r="Q2" s="6"/>
      <c r="R2" s="6"/>
      <c r="S2" s="6"/>
      <c r="T2" s="6"/>
      <c r="U2" s="6"/>
      <c r="V2" s="6"/>
    </row>
    <row r="3" spans="1:22" ht="30" customHeight="1">
      <c r="A3" s="33"/>
      <c r="B3" s="33"/>
      <c r="C3" s="33"/>
      <c r="D3" s="3" t="s">
        <v>330</v>
      </c>
      <c r="E3" s="4" t="s">
        <v>331</v>
      </c>
      <c r="F3" s="3" t="s">
        <v>330</v>
      </c>
      <c r="G3" s="4" t="s">
        <v>331</v>
      </c>
      <c r="H3" s="6"/>
      <c r="I3" s="6"/>
      <c r="J3" s="6"/>
      <c r="K3" s="6"/>
      <c r="L3" s="6"/>
      <c r="M3" s="6"/>
      <c r="N3" s="6"/>
      <c r="O3" s="6"/>
      <c r="P3" s="6"/>
      <c r="Q3" s="6"/>
      <c r="R3" s="6"/>
      <c r="S3" s="6"/>
      <c r="T3" s="6"/>
      <c r="U3" s="6"/>
      <c r="V3" s="6"/>
    </row>
    <row r="4" spans="1:22" ht="30" customHeight="1">
      <c r="A4" s="33" t="s">
        <v>332</v>
      </c>
      <c r="B4" s="33"/>
      <c r="C4" s="7">
        <f>D4+F4</f>
        <v>46</v>
      </c>
      <c r="D4" s="8">
        <f>COUNTIF(师资队伍!B:B,"中方选派教师")</f>
        <v>34</v>
      </c>
      <c r="E4" s="9">
        <f>D4/C4</f>
        <v>0.73913043478260865</v>
      </c>
      <c r="F4" s="8">
        <f>COUNTIF(师资队伍!B:B,"外方选派教师")</f>
        <v>12</v>
      </c>
      <c r="G4" s="9">
        <f>F4/C4</f>
        <v>0.2608695652173913</v>
      </c>
      <c r="H4" s="6"/>
      <c r="I4" s="6"/>
      <c r="J4" s="6"/>
      <c r="K4" s="6"/>
      <c r="L4" s="6"/>
      <c r="M4" s="6"/>
      <c r="N4" s="6"/>
      <c r="O4" s="6"/>
      <c r="P4" s="6"/>
      <c r="Q4" s="6"/>
      <c r="R4" s="6"/>
      <c r="S4" s="6"/>
      <c r="T4" s="6"/>
      <c r="U4" s="6"/>
      <c r="V4" s="6"/>
    </row>
    <row r="5" spans="1:22" ht="30" customHeight="1">
      <c r="A5" s="33" t="s">
        <v>333</v>
      </c>
      <c r="B5" s="3" t="s">
        <v>54</v>
      </c>
      <c r="C5" s="7">
        <f>D5+F5</f>
        <v>34</v>
      </c>
      <c r="D5" s="8">
        <f>COUNTIFS(师资队伍!B:B,"中方选派教师",师资队伍!K:K,B5)</f>
        <v>34</v>
      </c>
      <c r="E5" s="9">
        <f>D5/C5</f>
        <v>1</v>
      </c>
      <c r="F5" s="8">
        <f>COUNTIFS(师资队伍!B:B,"外方选派教师",师资队伍!K:K,B5)</f>
        <v>0</v>
      </c>
      <c r="G5" s="9">
        <f>F5/C5</f>
        <v>0</v>
      </c>
      <c r="H5" s="6"/>
      <c r="I5" s="6"/>
      <c r="J5" s="6"/>
      <c r="K5" s="6"/>
      <c r="L5" s="6"/>
      <c r="M5" s="6"/>
      <c r="N5" s="6"/>
      <c r="O5" s="6"/>
      <c r="P5" s="6"/>
      <c r="Q5" s="6"/>
      <c r="R5" s="6"/>
      <c r="S5" s="6"/>
      <c r="T5" s="6"/>
      <c r="U5" s="6"/>
      <c r="V5" s="6"/>
    </row>
    <row r="6" spans="1:22" ht="30" customHeight="1">
      <c r="A6" s="33"/>
      <c r="B6" s="3" t="s">
        <v>334</v>
      </c>
      <c r="C6" s="7">
        <f>D6+F6</f>
        <v>0</v>
      </c>
      <c r="D6" s="8">
        <f>COUNTIFS(师资队伍!B:B,"中方选派教师",师资队伍!K:K,B6)</f>
        <v>0</v>
      </c>
      <c r="E6" s="9" t="e">
        <f>D6/C6</f>
        <v>#DIV/0!</v>
      </c>
      <c r="F6" s="8">
        <f>COUNTIFS(师资队伍!B:B,"外方选派教师",师资队伍!K:K,B6)</f>
        <v>0</v>
      </c>
      <c r="G6" s="9" t="e">
        <f>F6/C6</f>
        <v>#DIV/0!</v>
      </c>
      <c r="H6" s="6"/>
      <c r="I6" s="6"/>
      <c r="J6" s="6"/>
      <c r="K6" s="6"/>
      <c r="L6" s="6"/>
      <c r="M6" s="6"/>
      <c r="N6" s="6"/>
      <c r="O6" s="6"/>
      <c r="P6" s="6"/>
      <c r="Q6" s="6"/>
      <c r="R6" s="6"/>
      <c r="S6" s="6"/>
      <c r="T6" s="6"/>
      <c r="U6" s="6"/>
      <c r="V6" s="6"/>
    </row>
    <row r="7" spans="1:22" ht="30" customHeight="1">
      <c r="A7" s="33"/>
      <c r="B7" s="3" t="s">
        <v>291</v>
      </c>
      <c r="C7" s="7">
        <f>D7+F7</f>
        <v>12</v>
      </c>
      <c r="D7" s="8">
        <f>COUNTIFS(师资队伍!B:B,"中方选派教师",师资队伍!K:K,B7)</f>
        <v>0</v>
      </c>
      <c r="E7" s="9">
        <f>D7/C7</f>
        <v>0</v>
      </c>
      <c r="F7" s="8">
        <f>COUNTIFS(师资队伍!B:B,"外方选派教师",师资队伍!K:K,B7)</f>
        <v>12</v>
      </c>
      <c r="G7" s="9">
        <f>F7/C7</f>
        <v>1</v>
      </c>
      <c r="H7" s="6"/>
      <c r="I7" s="6"/>
      <c r="J7" s="6"/>
      <c r="K7" s="6"/>
      <c r="L7" s="6"/>
      <c r="M7" s="6"/>
      <c r="N7" s="6"/>
      <c r="O7" s="6"/>
      <c r="P7" s="6"/>
      <c r="Q7" s="6"/>
      <c r="R7" s="6"/>
      <c r="S7" s="6"/>
      <c r="T7" s="6"/>
      <c r="U7" s="6"/>
      <c r="V7" s="6"/>
    </row>
    <row r="8" spans="1:22" ht="30" customHeight="1">
      <c r="A8" s="33"/>
      <c r="B8" s="3" t="s">
        <v>305</v>
      </c>
      <c r="C8" s="7">
        <f>D8+F8</f>
        <v>0</v>
      </c>
      <c r="D8" s="8">
        <f>COUNTIFS(师资队伍!B:B,"中方选派教师",师资队伍!K:K,B8)</f>
        <v>0</v>
      </c>
      <c r="E8" s="9" t="e">
        <f>D8/C8</f>
        <v>#DIV/0!</v>
      </c>
      <c r="F8" s="8">
        <f>COUNTIFS(师资队伍!B:B,"外方选派教师",师资队伍!K:K,B8)</f>
        <v>0</v>
      </c>
      <c r="G8" s="9" t="e">
        <f>F8/C8</f>
        <v>#DIV/0!</v>
      </c>
      <c r="H8" s="6"/>
      <c r="I8" s="6"/>
      <c r="J8" s="6"/>
      <c r="K8" s="6"/>
      <c r="L8" s="6"/>
      <c r="M8" s="6"/>
      <c r="N8" s="6"/>
      <c r="O8" s="6"/>
      <c r="P8" s="6"/>
      <c r="Q8" s="6"/>
      <c r="R8" s="6"/>
      <c r="S8" s="6"/>
      <c r="T8" s="6"/>
      <c r="U8" s="6"/>
      <c r="V8" s="6"/>
    </row>
    <row r="9" spans="1:22" ht="30" customHeight="1">
      <c r="A9" s="33" t="s">
        <v>335</v>
      </c>
      <c r="B9" s="3" t="s">
        <v>282</v>
      </c>
      <c r="C9" s="7">
        <f t="shared" ref="C9:C25" si="0">D9+F9</f>
        <v>10</v>
      </c>
      <c r="D9" s="8">
        <f>COUNTIFS(师资队伍!B:B,"中方选派教师",师资队伍!J:J,B9)</f>
        <v>1</v>
      </c>
      <c r="E9" s="9">
        <f t="shared" ref="E9:E25" si="1">D9/C9</f>
        <v>0.1</v>
      </c>
      <c r="F9" s="8">
        <f>COUNTIFS(师资队伍!B:B,"外方选派教师",师资队伍!J:J,B9)</f>
        <v>9</v>
      </c>
      <c r="G9" s="9">
        <f t="shared" ref="G9:G25" si="2">F9/C9</f>
        <v>0.9</v>
      </c>
      <c r="H9" s="6"/>
      <c r="I9" s="6"/>
      <c r="J9" s="6"/>
      <c r="K9" s="6"/>
      <c r="L9" s="6"/>
      <c r="M9" s="6"/>
      <c r="N9" s="6"/>
      <c r="O9" s="6"/>
      <c r="P9" s="6"/>
      <c r="Q9" s="6"/>
      <c r="R9" s="6"/>
      <c r="S9" s="6"/>
      <c r="T9" s="6"/>
      <c r="U9" s="6"/>
      <c r="V9" s="6"/>
    </row>
    <row r="10" spans="1:22" ht="30" customHeight="1">
      <c r="A10" s="33"/>
      <c r="B10" s="3" t="s">
        <v>53</v>
      </c>
      <c r="C10" s="7">
        <f t="shared" si="0"/>
        <v>32</v>
      </c>
      <c r="D10" s="8">
        <f>COUNTIFS(师资队伍!B:B,"中方选派教师",师资队伍!J:J,B10)</f>
        <v>29</v>
      </c>
      <c r="E10" s="9">
        <f t="shared" si="1"/>
        <v>0.90625</v>
      </c>
      <c r="F10" s="8">
        <f>COUNTIFS(师资队伍!B:B,"外方选派教师",师资队伍!J:J,B10)</f>
        <v>3</v>
      </c>
      <c r="G10" s="9">
        <f t="shared" si="2"/>
        <v>9.375E-2</v>
      </c>
      <c r="H10" s="6"/>
      <c r="I10" s="6"/>
      <c r="J10" s="6"/>
      <c r="K10" s="6"/>
      <c r="L10" s="6"/>
      <c r="M10" s="6"/>
      <c r="N10" s="6"/>
      <c r="O10" s="6"/>
      <c r="P10" s="6"/>
      <c r="Q10" s="6"/>
      <c r="R10" s="6"/>
      <c r="S10" s="6"/>
      <c r="T10" s="6"/>
      <c r="U10" s="6"/>
      <c r="V10" s="6"/>
    </row>
    <row r="11" spans="1:22" ht="30" customHeight="1">
      <c r="A11" s="33"/>
      <c r="B11" s="3" t="s">
        <v>70</v>
      </c>
      <c r="C11" s="7">
        <f t="shared" si="0"/>
        <v>4</v>
      </c>
      <c r="D11" s="8">
        <f>COUNTIFS(师资队伍!B:B,"中方选派教师",师资队伍!J:J,B11)</f>
        <v>4</v>
      </c>
      <c r="E11" s="9">
        <f t="shared" si="1"/>
        <v>1</v>
      </c>
      <c r="F11" s="8">
        <f>COUNTIFS(师资队伍!B:B,"外方选派教师",师资队伍!J:J,B11)</f>
        <v>0</v>
      </c>
      <c r="G11" s="9">
        <f t="shared" si="2"/>
        <v>0</v>
      </c>
      <c r="H11" s="6"/>
      <c r="I11" s="6"/>
      <c r="J11" s="6"/>
      <c r="K11" s="6"/>
      <c r="L11" s="6"/>
      <c r="M11" s="6"/>
      <c r="N11" s="6"/>
      <c r="O11" s="6"/>
      <c r="P11" s="6"/>
      <c r="Q11" s="6"/>
      <c r="R11" s="6"/>
      <c r="S11" s="6"/>
      <c r="T11" s="6"/>
      <c r="U11" s="6"/>
      <c r="V11" s="6"/>
    </row>
    <row r="12" spans="1:22" ht="30" customHeight="1">
      <c r="A12" s="33"/>
      <c r="B12" s="3" t="s">
        <v>180</v>
      </c>
      <c r="C12" s="7">
        <f t="shared" si="0"/>
        <v>0</v>
      </c>
      <c r="D12" s="8">
        <f>COUNTIFS(师资队伍!B:B,"中方选派教师",师资队伍!J:J,B12)</f>
        <v>0</v>
      </c>
      <c r="E12" s="9" t="e">
        <f t="shared" si="1"/>
        <v>#DIV/0!</v>
      </c>
      <c r="F12" s="8">
        <f>COUNTIFS(师资队伍!B:B,"外方选派教师",师资队伍!J:J,B12)</f>
        <v>0</v>
      </c>
      <c r="G12" s="9" t="e">
        <f t="shared" si="2"/>
        <v>#DIV/0!</v>
      </c>
      <c r="H12" s="6"/>
      <c r="I12" s="6"/>
      <c r="J12" s="6"/>
      <c r="K12" s="6"/>
      <c r="L12" s="6"/>
      <c r="M12" s="6"/>
      <c r="N12" s="6"/>
      <c r="O12" s="6"/>
      <c r="P12" s="6"/>
      <c r="Q12" s="6"/>
      <c r="R12" s="6"/>
      <c r="S12" s="6"/>
      <c r="T12" s="6"/>
      <c r="U12" s="6"/>
      <c r="V12" s="6"/>
    </row>
    <row r="13" spans="1:22" ht="30" customHeight="1">
      <c r="A13" s="33" t="s">
        <v>336</v>
      </c>
      <c r="B13" s="3" t="s">
        <v>281</v>
      </c>
      <c r="C13" s="7">
        <f t="shared" si="0"/>
        <v>10</v>
      </c>
      <c r="D13" s="8">
        <f>COUNTIFS(师资队伍!B:B,"中方选派教师",师资队伍!I:I,B13)</f>
        <v>1</v>
      </c>
      <c r="E13" s="9">
        <f t="shared" si="1"/>
        <v>0.1</v>
      </c>
      <c r="F13" s="8">
        <f>COUNTIFS(师资队伍!B:B,"外方选派教师",师资队伍!I:I,B13)</f>
        <v>9</v>
      </c>
      <c r="G13" s="9">
        <f t="shared" si="2"/>
        <v>0.9</v>
      </c>
      <c r="H13" s="6"/>
      <c r="I13" s="6"/>
      <c r="J13" s="6"/>
      <c r="K13" s="6"/>
      <c r="L13" s="6"/>
      <c r="M13" s="6"/>
      <c r="N13" s="6"/>
      <c r="O13" s="6"/>
      <c r="P13" s="6"/>
      <c r="Q13" s="6"/>
      <c r="R13" s="6"/>
      <c r="S13" s="6"/>
      <c r="T13" s="6"/>
      <c r="U13" s="6"/>
      <c r="V13" s="6"/>
    </row>
    <row r="14" spans="1:22" ht="30" customHeight="1">
      <c r="A14" s="33"/>
      <c r="B14" s="3" t="s">
        <v>52</v>
      </c>
      <c r="C14" s="7">
        <f t="shared" si="0"/>
        <v>31</v>
      </c>
      <c r="D14" s="8">
        <f>COUNTIFS(师资队伍!B:B,"中方选派教师",师资队伍!I:I,B14)</f>
        <v>28</v>
      </c>
      <c r="E14" s="9">
        <f t="shared" si="1"/>
        <v>0.90322580645161288</v>
      </c>
      <c r="F14" s="8">
        <f>COUNTIFS(师资队伍!B:B,"外方选派教师",师资队伍!I:I,B14)</f>
        <v>3</v>
      </c>
      <c r="G14" s="9">
        <f t="shared" si="2"/>
        <v>9.6774193548387094E-2</v>
      </c>
      <c r="H14" s="6"/>
      <c r="I14" s="6"/>
      <c r="J14" s="6"/>
      <c r="K14" s="6"/>
      <c r="L14" s="6"/>
      <c r="M14" s="6"/>
      <c r="N14" s="6"/>
      <c r="O14" s="6"/>
      <c r="P14" s="6"/>
      <c r="Q14" s="6"/>
      <c r="R14" s="6"/>
      <c r="S14" s="6"/>
      <c r="T14" s="6"/>
      <c r="U14" s="6"/>
      <c r="V14" s="6"/>
    </row>
    <row r="15" spans="1:22" ht="30" customHeight="1">
      <c r="A15" s="33"/>
      <c r="B15" s="3" t="s">
        <v>69</v>
      </c>
      <c r="C15" s="7">
        <f t="shared" si="0"/>
        <v>5</v>
      </c>
      <c r="D15" s="8">
        <f>COUNTIFS(师资队伍!B:B,"中方选派教师",师资队伍!I:I,B15)</f>
        <v>5</v>
      </c>
      <c r="E15" s="9">
        <f t="shared" si="1"/>
        <v>1</v>
      </c>
      <c r="F15" s="8">
        <f>COUNTIFS(师资队伍!B:B,"外方选派教师",师资队伍!I:I,B15)</f>
        <v>0</v>
      </c>
      <c r="G15" s="9">
        <f t="shared" si="2"/>
        <v>0</v>
      </c>
      <c r="H15" s="6"/>
      <c r="I15" s="6"/>
      <c r="J15" s="6"/>
      <c r="K15" s="6"/>
      <c r="L15" s="6"/>
      <c r="M15" s="6"/>
      <c r="N15" s="6"/>
      <c r="O15" s="6"/>
      <c r="P15" s="6"/>
      <c r="Q15" s="6"/>
      <c r="R15" s="6"/>
      <c r="S15" s="6"/>
      <c r="T15" s="6"/>
      <c r="U15" s="6"/>
      <c r="V15" s="6"/>
    </row>
    <row r="16" spans="1:22" ht="30" customHeight="1">
      <c r="A16" s="33"/>
      <c r="B16" s="3" t="s">
        <v>180</v>
      </c>
      <c r="C16" s="7">
        <f t="shared" si="0"/>
        <v>0</v>
      </c>
      <c r="D16" s="8">
        <f>COUNTIFS(师资队伍!B:B,"中方选派教师",师资队伍!I:I,B16)</f>
        <v>0</v>
      </c>
      <c r="E16" s="9" t="e">
        <f t="shared" si="1"/>
        <v>#DIV/0!</v>
      </c>
      <c r="F16" s="8">
        <f>COUNTIFS(师资队伍!B:B,"外方选派教师",师资队伍!I:I,B16)</f>
        <v>0</v>
      </c>
      <c r="G16" s="9" t="e">
        <f t="shared" si="2"/>
        <v>#DIV/0!</v>
      </c>
      <c r="H16" s="6"/>
      <c r="I16" s="6"/>
      <c r="J16" s="6"/>
      <c r="K16" s="6"/>
      <c r="L16" s="6"/>
      <c r="M16" s="6"/>
      <c r="N16" s="6"/>
      <c r="O16" s="6"/>
      <c r="P16" s="6"/>
      <c r="Q16" s="6"/>
      <c r="R16" s="6"/>
      <c r="S16" s="6"/>
      <c r="T16" s="6"/>
      <c r="U16" s="6"/>
      <c r="V16" s="6"/>
    </row>
    <row r="17" spans="1:22" ht="30" customHeight="1">
      <c r="A17" s="33" t="s">
        <v>337</v>
      </c>
      <c r="B17" s="3" t="s">
        <v>108</v>
      </c>
      <c r="C17" s="7">
        <f t="shared" si="0"/>
        <v>14</v>
      </c>
      <c r="D17" s="8">
        <f>COUNTIFS(师资队伍!B:B,"中方选派教师",师资队伍!M:M,B17)</f>
        <v>6</v>
      </c>
      <c r="E17" s="9">
        <f t="shared" si="1"/>
        <v>0.42857142857142855</v>
      </c>
      <c r="F17" s="8">
        <f>COUNTIFS(师资队伍!B:B,"外方选派教师",师资队伍!M:M,B17)</f>
        <v>8</v>
      </c>
      <c r="G17" s="9">
        <f t="shared" si="2"/>
        <v>0.5714285714285714</v>
      </c>
      <c r="H17" s="6"/>
      <c r="I17" s="6"/>
      <c r="J17" s="6"/>
      <c r="K17" s="6"/>
      <c r="L17" s="6"/>
      <c r="M17" s="6"/>
      <c r="N17" s="6"/>
      <c r="O17" s="6"/>
      <c r="P17" s="6"/>
      <c r="Q17" s="6"/>
      <c r="R17" s="6"/>
      <c r="S17" s="6"/>
      <c r="T17" s="6"/>
      <c r="U17" s="6"/>
      <c r="V17" s="6"/>
    </row>
    <row r="18" spans="1:22" ht="30" customHeight="1">
      <c r="A18" s="33"/>
      <c r="B18" s="3" t="s">
        <v>56</v>
      </c>
      <c r="C18" s="7">
        <f t="shared" si="0"/>
        <v>19</v>
      </c>
      <c r="D18" s="8">
        <f>COUNTIFS(师资队伍!B:B,"中方选派教师",师资队伍!M:M,B18)</f>
        <v>15</v>
      </c>
      <c r="E18" s="9">
        <f t="shared" si="1"/>
        <v>0.78947368421052633</v>
      </c>
      <c r="F18" s="8">
        <f>COUNTIFS(师资队伍!B:B,"外方选派教师",师资队伍!M:M,B18)</f>
        <v>4</v>
      </c>
      <c r="G18" s="9">
        <f t="shared" si="2"/>
        <v>0.21052631578947367</v>
      </c>
      <c r="H18" s="6"/>
      <c r="I18" s="6"/>
      <c r="J18" s="6"/>
      <c r="K18" s="6"/>
      <c r="L18" s="6"/>
      <c r="M18" s="6"/>
      <c r="N18" s="6"/>
      <c r="O18" s="6"/>
      <c r="P18" s="6"/>
      <c r="Q18" s="6"/>
      <c r="R18" s="6"/>
      <c r="S18" s="6"/>
      <c r="T18" s="6"/>
      <c r="U18" s="6"/>
      <c r="V18" s="6"/>
    </row>
    <row r="19" spans="1:22" ht="30" customHeight="1">
      <c r="A19" s="33"/>
      <c r="B19" s="3" t="s">
        <v>86</v>
      </c>
      <c r="C19" s="7">
        <f t="shared" si="0"/>
        <v>13</v>
      </c>
      <c r="D19" s="8">
        <f>COUNTIFS(师资队伍!B:B,"中方选派教师",师资队伍!M:M,B19)</f>
        <v>13</v>
      </c>
      <c r="E19" s="9">
        <f t="shared" si="1"/>
        <v>1</v>
      </c>
      <c r="F19" s="8">
        <f>COUNTIFS(师资队伍!B:B,"外方选派教师",师资队伍!M:M,B19)</f>
        <v>0</v>
      </c>
      <c r="G19" s="9">
        <f t="shared" si="2"/>
        <v>0</v>
      </c>
      <c r="H19" s="6"/>
      <c r="I19" s="6"/>
      <c r="J19" s="6"/>
      <c r="K19" s="6"/>
      <c r="L19" s="6"/>
      <c r="M19" s="6"/>
      <c r="N19" s="6"/>
      <c r="O19" s="6"/>
      <c r="P19" s="6"/>
      <c r="Q19" s="6"/>
      <c r="R19" s="6"/>
      <c r="S19" s="6"/>
      <c r="T19" s="6"/>
      <c r="U19" s="6"/>
      <c r="V19" s="6"/>
    </row>
    <row r="20" spans="1:22" ht="30" customHeight="1">
      <c r="A20" s="33"/>
      <c r="B20" s="3" t="s">
        <v>180</v>
      </c>
      <c r="C20" s="7">
        <f t="shared" si="0"/>
        <v>0</v>
      </c>
      <c r="D20" s="8">
        <f>COUNTIFS(师资队伍!B:B,"中方选派教师",师资队伍!M:M,B20)</f>
        <v>0</v>
      </c>
      <c r="E20" s="9" t="e">
        <f t="shared" si="1"/>
        <v>#DIV/0!</v>
      </c>
      <c r="F20" s="8">
        <f>COUNTIFS(师资队伍!B:B,"外方选派教师",师资队伍!M:M,B20)</f>
        <v>0</v>
      </c>
      <c r="G20" s="9" t="e">
        <f t="shared" si="2"/>
        <v>#DIV/0!</v>
      </c>
      <c r="H20" s="6"/>
      <c r="I20" s="6"/>
      <c r="J20" s="6"/>
      <c r="K20" s="6"/>
      <c r="L20" s="6"/>
      <c r="M20" s="6"/>
      <c r="N20" s="6"/>
      <c r="O20" s="6"/>
      <c r="P20" s="6"/>
      <c r="Q20" s="6"/>
      <c r="R20" s="6"/>
      <c r="S20" s="6"/>
      <c r="T20" s="6"/>
      <c r="U20" s="6"/>
      <c r="V20" s="6"/>
    </row>
    <row r="21" spans="1:22" ht="30" customHeight="1">
      <c r="A21" s="33" t="s">
        <v>338</v>
      </c>
      <c r="B21" s="33"/>
      <c r="C21" s="7">
        <f t="shared" si="0"/>
        <v>10</v>
      </c>
      <c r="D21" s="8">
        <f>COUNTIFS(师资队伍!B:B,"中方选派教师",师资队伍!R:R,"是")</f>
        <v>9</v>
      </c>
      <c r="E21" s="9">
        <f t="shared" si="1"/>
        <v>0.9</v>
      </c>
      <c r="F21" s="8">
        <f>COUNTIFS(师资队伍!B:B,"外方选派教师",师资队伍!R:R,"是")</f>
        <v>1</v>
      </c>
      <c r="G21" s="9">
        <f t="shared" si="2"/>
        <v>0.1</v>
      </c>
      <c r="H21" s="6"/>
      <c r="I21" s="6"/>
      <c r="J21" s="6"/>
      <c r="K21" s="6"/>
      <c r="L21" s="6"/>
      <c r="M21" s="6"/>
      <c r="N21" s="6"/>
      <c r="O21" s="6"/>
      <c r="P21" s="6"/>
      <c r="Q21" s="6"/>
      <c r="R21" s="6"/>
      <c r="S21" s="6"/>
      <c r="T21" s="6"/>
      <c r="U21" s="6"/>
      <c r="V21" s="6"/>
    </row>
    <row r="22" spans="1:22" ht="30" customHeight="1">
      <c r="A22" s="35" t="s">
        <v>19</v>
      </c>
      <c r="B22" s="36"/>
      <c r="C22" s="7">
        <f t="shared" si="0"/>
        <v>15</v>
      </c>
      <c r="D22" s="8">
        <f>COUNTIFS(师资队伍!B:B,"中方选派教师",师资队伍!V:V,"是")</f>
        <v>14</v>
      </c>
      <c r="E22" s="9">
        <f t="shared" si="1"/>
        <v>0.93333333333333335</v>
      </c>
      <c r="F22" s="8">
        <f>COUNTIFS(师资队伍!B:B,"外方选派教师",师资队伍!V:V,"是")</f>
        <v>1</v>
      </c>
      <c r="G22" s="9">
        <f t="shared" si="2"/>
        <v>6.6666666666666666E-2</v>
      </c>
      <c r="H22" s="6"/>
      <c r="I22" s="6"/>
      <c r="J22" s="6"/>
      <c r="K22" s="6"/>
      <c r="L22" s="6"/>
      <c r="M22" s="6"/>
      <c r="N22" s="6"/>
      <c r="O22" s="6"/>
      <c r="P22" s="6"/>
      <c r="Q22" s="6"/>
      <c r="R22" s="6"/>
      <c r="S22" s="6"/>
      <c r="T22" s="6"/>
      <c r="U22" s="6"/>
      <c r="V22" s="6"/>
    </row>
    <row r="23" spans="1:22" ht="30" customHeight="1">
      <c r="A23" s="33" t="s">
        <v>339</v>
      </c>
      <c r="B23" s="33"/>
      <c r="C23" s="7">
        <f t="shared" si="0"/>
        <v>15</v>
      </c>
      <c r="D23" s="8">
        <f>COUNTIFS(师资队伍!B:B,"中方选派教师",师资队伍!Z:Z,"是")</f>
        <v>14</v>
      </c>
      <c r="E23" s="9">
        <f t="shared" si="1"/>
        <v>0.93333333333333335</v>
      </c>
      <c r="F23" s="8">
        <f>COUNTIFS(师资队伍!B:B,"外方选派教师",师资队伍!Z:Z,"是")</f>
        <v>1</v>
      </c>
      <c r="G23" s="9">
        <f t="shared" si="2"/>
        <v>6.6666666666666666E-2</v>
      </c>
      <c r="H23" s="6"/>
      <c r="I23" s="6"/>
      <c r="J23" s="6"/>
      <c r="K23" s="6"/>
      <c r="L23" s="6"/>
      <c r="M23" s="6"/>
      <c r="N23" s="6"/>
      <c r="O23" s="6"/>
      <c r="P23" s="6"/>
      <c r="Q23" s="6"/>
      <c r="R23" s="6"/>
      <c r="S23" s="6"/>
      <c r="T23" s="6"/>
      <c r="U23" s="6"/>
      <c r="V23" s="6"/>
    </row>
    <row r="24" spans="1:22" ht="30" customHeight="1">
      <c r="A24" s="33" t="s">
        <v>340</v>
      </c>
      <c r="B24" s="33"/>
      <c r="C24" s="7">
        <f t="shared" si="0"/>
        <v>10</v>
      </c>
      <c r="D24" s="8">
        <f>COUNTIFS(师资队伍!B:B,"中方选派教师",师资队伍!AE:AE,"是")</f>
        <v>9</v>
      </c>
      <c r="E24" s="9">
        <f t="shared" si="1"/>
        <v>0.9</v>
      </c>
      <c r="F24" s="8">
        <f>COUNTIFS(师资队伍!B:B,"外方选派教师",师资队伍!AE:AE,"是")</f>
        <v>1</v>
      </c>
      <c r="G24" s="9">
        <f t="shared" si="2"/>
        <v>0.1</v>
      </c>
      <c r="H24" s="6"/>
      <c r="I24" s="6"/>
      <c r="J24" s="6"/>
      <c r="K24" s="6"/>
      <c r="L24" s="6"/>
      <c r="M24" s="6"/>
      <c r="N24" s="6"/>
      <c r="O24" s="6"/>
      <c r="P24" s="6"/>
      <c r="Q24" s="6"/>
      <c r="R24" s="6"/>
      <c r="S24" s="6"/>
      <c r="T24" s="6"/>
      <c r="U24" s="6"/>
      <c r="V24" s="6"/>
    </row>
    <row r="25" spans="1:22" ht="30" customHeight="1">
      <c r="A25" s="33" t="s">
        <v>341</v>
      </c>
      <c r="B25" s="33"/>
      <c r="C25" s="7">
        <f t="shared" si="0"/>
        <v>21</v>
      </c>
      <c r="D25" s="8">
        <f>COUNTIFS(师资队伍!B:B,"中方选派教师",师资队伍!AJ:AJ,"是")</f>
        <v>20</v>
      </c>
      <c r="E25" s="9">
        <f t="shared" si="1"/>
        <v>0.95238095238095233</v>
      </c>
      <c r="F25" s="8">
        <f>COUNTIFS(师资队伍!B:B,"外方选派教师",师资队伍!AJ:AJ,"是")</f>
        <v>1</v>
      </c>
      <c r="G25" s="9">
        <f t="shared" si="2"/>
        <v>4.7619047619047616E-2</v>
      </c>
      <c r="H25" s="6"/>
      <c r="I25" s="6"/>
      <c r="J25" s="6"/>
      <c r="K25" s="6"/>
      <c r="L25" s="6"/>
      <c r="M25" s="6"/>
      <c r="N25" s="6"/>
      <c r="O25" s="6"/>
      <c r="P25" s="6"/>
      <c r="Q25" s="6"/>
      <c r="R25" s="6"/>
      <c r="S25" s="6"/>
      <c r="T25" s="6"/>
      <c r="U25" s="6"/>
      <c r="V25" s="6"/>
    </row>
  </sheetData>
  <sheetProtection password="DC25" sheet="1" objects="1"/>
  <mergeCells count="15">
    <mergeCell ref="A22:B22"/>
    <mergeCell ref="A23:B23"/>
    <mergeCell ref="A24:B24"/>
    <mergeCell ref="A25:B25"/>
    <mergeCell ref="A5:A8"/>
    <mergeCell ref="A9:A12"/>
    <mergeCell ref="A13:A16"/>
    <mergeCell ref="A17:A20"/>
    <mergeCell ref="A1:G1"/>
    <mergeCell ref="D2:E2"/>
    <mergeCell ref="F2:G2"/>
    <mergeCell ref="A4:B4"/>
    <mergeCell ref="A21:B21"/>
    <mergeCell ref="C2:C3"/>
    <mergeCell ref="A2:B3"/>
  </mergeCells>
  <phoneticPr fontId="12"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师资队伍</vt:lpstr>
      <vt:lpstr>师资队伍信息统计</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2022-05-19T02:29:00Z</dcterms:created>
  <dcterms:modified xsi:type="dcterms:W3CDTF">2024-08-01T02:18:48Z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A876159805B342439C1B454064EB7FDD_13</vt:lpwstr>
  </property>
  <property fmtid="{D5CDD505-2E9C-101B-9397-08002B2CF9AE}" pid="3" name="KSOProductBuildVer">
    <vt:lpwstr>2052-12.1.0.17147</vt:lpwstr>
  </property>
</Properties>
</file>