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945" windowHeight="9810"/>
  </bookViews>
  <sheets>
    <sheet name="师资队伍" sheetId="1" r:id="rId1"/>
    <sheet name="师资队伍信息统计" sheetId="2" r:id="rId2"/>
  </sheets>
  <definedNames>
    <definedName name="_xlnm._FilterDatabase" localSheetId="0" hidden="1">师资队伍!$A$3:$AW$33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/>
  <c r="G25" s="1"/>
  <c r="D25"/>
  <c r="C25" s="1"/>
  <c r="F24"/>
  <c r="G24" s="1"/>
  <c r="D24"/>
  <c r="C24" s="1"/>
  <c r="F23"/>
  <c r="G23" s="1"/>
  <c r="D23"/>
  <c r="C23" s="1"/>
  <c r="F22"/>
  <c r="D22"/>
  <c r="C22" s="1"/>
  <c r="G22" s="1"/>
  <c r="F21"/>
  <c r="D21"/>
  <c r="F20"/>
  <c r="D20"/>
  <c r="C20" s="1"/>
  <c r="G20" s="1"/>
  <c r="F19"/>
  <c r="D19"/>
  <c r="C19" s="1"/>
  <c r="G19" s="1"/>
  <c r="F18"/>
  <c r="D18"/>
  <c r="C18" s="1"/>
  <c r="F17"/>
  <c r="D17"/>
  <c r="C17" s="1"/>
  <c r="F16"/>
  <c r="D16"/>
  <c r="F15"/>
  <c r="G15" s="1"/>
  <c r="D15"/>
  <c r="C15" s="1"/>
  <c r="F14"/>
  <c r="G14" s="1"/>
  <c r="D14"/>
  <c r="C14" s="1"/>
  <c r="F13"/>
  <c r="G13" s="1"/>
  <c r="D13"/>
  <c r="C13" s="1"/>
  <c r="F12"/>
  <c r="G12" s="1"/>
  <c r="D12"/>
  <c r="C12" s="1"/>
  <c r="F11"/>
  <c r="G11" s="1"/>
  <c r="D11"/>
  <c r="C11" s="1"/>
  <c r="F10"/>
  <c r="D10"/>
  <c r="C10" s="1"/>
  <c r="G10" s="1"/>
  <c r="F9"/>
  <c r="D9"/>
  <c r="F8"/>
  <c r="D8"/>
  <c r="F7"/>
  <c r="D7"/>
  <c r="C7" s="1"/>
  <c r="G7" s="1"/>
  <c r="F6"/>
  <c r="G6" s="1"/>
  <c r="D6"/>
  <c r="C6" s="1"/>
  <c r="F5"/>
  <c r="G5" s="1"/>
  <c r="D5"/>
  <c r="C5" s="1"/>
  <c r="F4"/>
  <c r="D4"/>
  <c r="C4" s="1"/>
  <c r="G4" s="1"/>
  <c r="E17" l="1"/>
  <c r="G17"/>
  <c r="G18"/>
  <c r="E18"/>
  <c r="E9"/>
  <c r="E21"/>
  <c r="C9"/>
  <c r="G9" s="1"/>
  <c r="E11"/>
  <c r="C21"/>
  <c r="G21" s="1"/>
  <c r="E23"/>
  <c r="C16"/>
  <c r="G16" s="1"/>
  <c r="E13"/>
  <c r="E25"/>
  <c r="E4"/>
  <c r="E20"/>
  <c r="E15"/>
  <c r="C8"/>
  <c r="G8" s="1"/>
  <c r="E10"/>
  <c r="E22"/>
  <c r="E6"/>
  <c r="E5"/>
  <c r="E12"/>
  <c r="E24"/>
  <c r="E19"/>
  <c r="E7"/>
  <c r="E14"/>
  <c r="E16" l="1"/>
  <c r="E8"/>
</calcChain>
</file>

<file path=xl/sharedStrings.xml><?xml version="1.0" encoding="utf-8"?>
<sst xmlns="http://schemas.openxmlformats.org/spreadsheetml/2006/main" count="1307" uniqueCount="415">
  <si>
    <t>师资队伍</t>
  </si>
  <si>
    <t>序号</t>
  </si>
  <si>
    <t>师资类型</t>
  </si>
  <si>
    <t>国籍</t>
  </si>
  <si>
    <t>姓名</t>
  </si>
  <si>
    <t>性别</t>
  </si>
  <si>
    <t>出生年月</t>
  </si>
  <si>
    <t>毕业院校</t>
  </si>
  <si>
    <t>毕业专业</t>
  </si>
  <si>
    <t>最高
学历</t>
  </si>
  <si>
    <t>最高
学位</t>
  </si>
  <si>
    <t>专兼职情况</t>
  </si>
  <si>
    <t>专业技术职务名称（最高）</t>
  </si>
  <si>
    <t>专业技术职务级别（最高）</t>
  </si>
  <si>
    <t>职业资格等级
（最高）</t>
  </si>
  <si>
    <t>是否为专业带头人</t>
  </si>
  <si>
    <t>是否为骨干教师</t>
  </si>
  <si>
    <t>电子邮箱</t>
  </si>
  <si>
    <t>行业、企业一线工作经历</t>
  </si>
  <si>
    <t>培训进修</t>
  </si>
  <si>
    <t>获奖项目（包括行政性奖励）</t>
  </si>
  <si>
    <t>获技术专利（技术发明）项目</t>
  </si>
  <si>
    <t>主持教改科研课题</t>
  </si>
  <si>
    <t>是否具有行业、企业一线工作经历</t>
  </si>
  <si>
    <t>起止年月</t>
  </si>
  <si>
    <t>工作单位</t>
  </si>
  <si>
    <t>工作岗位</t>
  </si>
  <si>
    <t>是否参加过与合作办学相关的培训进修</t>
  </si>
  <si>
    <t>项目名称</t>
  </si>
  <si>
    <t>起止年月日</t>
  </si>
  <si>
    <t>地点</t>
  </si>
  <si>
    <t>是否获奖(包括行政性奖励）</t>
  </si>
  <si>
    <t>获奖时间</t>
  </si>
  <si>
    <t>获奖名称</t>
  </si>
  <si>
    <t>级别</t>
  </si>
  <si>
    <t>是否主持</t>
  </si>
  <si>
    <t>是否获技术专利(技术发明)项目</t>
  </si>
  <si>
    <t>获得时间</t>
  </si>
  <si>
    <t>技术专利或发明名称</t>
  </si>
  <si>
    <t>技术专利或发明编号</t>
  </si>
  <si>
    <t>是否主持教改科研课题</t>
  </si>
  <si>
    <t>名称</t>
  </si>
  <si>
    <t>立项年月</t>
  </si>
  <si>
    <t>来源与级别</t>
  </si>
  <si>
    <t>课题成果形式</t>
  </si>
  <si>
    <t>立项金额</t>
  </si>
  <si>
    <t>中方选派教师</t>
  </si>
  <si>
    <t>中国</t>
  </si>
  <si>
    <t>王小建</t>
  </si>
  <si>
    <t>男</t>
  </si>
  <si>
    <t>河南科技学院</t>
  </si>
  <si>
    <t>畜牧</t>
  </si>
  <si>
    <t>本科</t>
  </si>
  <si>
    <t>学士</t>
  </si>
  <si>
    <t>校内专任教师</t>
  </si>
  <si>
    <t>副教授</t>
  </si>
  <si>
    <t>高级职称</t>
  </si>
  <si>
    <t>高校教师资格证</t>
  </si>
  <si>
    <t>是</t>
  </si>
  <si>
    <t>nynxxsk@126.com</t>
  </si>
  <si>
    <t>否</t>
  </si>
  <si>
    <t>畜牧兽医中外合作办学中方教师线上培训</t>
  </si>
  <si>
    <t>境内</t>
  </si>
  <si>
    <t>平行弧形栏杆式保定架</t>
  </si>
  <si>
    <t>CN201510183406.2</t>
  </si>
  <si>
    <t>2021年河南省职业教育精品在线开放课程《动物营养与绿色饲料加工》</t>
  </si>
  <si>
    <t>河南省教育厅省级</t>
  </si>
  <si>
    <t>精品在线课程</t>
  </si>
  <si>
    <t>5万</t>
  </si>
  <si>
    <t>袁录</t>
  </si>
  <si>
    <t>河南农业大学</t>
  </si>
  <si>
    <t>畜牧兽医</t>
  </si>
  <si>
    <t>yuanlu19660108@163.com</t>
  </si>
  <si>
    <t>2008-2018</t>
  </si>
  <si>
    <t>金龟山禽业</t>
  </si>
  <si>
    <t>技术总监</t>
  </si>
  <si>
    <t>2005年</t>
  </si>
  <si>
    <t>鸡粪减排和有机肥加工技术科技成果奖一等奖</t>
  </si>
  <si>
    <t>省级</t>
  </si>
  <si>
    <t>地克珠利亚微乳的制备方法</t>
  </si>
  <si>
    <t>CN201510742367.5</t>
  </si>
  <si>
    <t>马卓</t>
  </si>
  <si>
    <t>东北农业大学</t>
  </si>
  <si>
    <t>动物营养与饲料科学</t>
  </si>
  <si>
    <t>硕士研究生</t>
  </si>
  <si>
    <t>硕士</t>
  </si>
  <si>
    <t>讲师</t>
  </si>
  <si>
    <t>中级职称</t>
  </si>
  <si>
    <t>15188248877@163.com</t>
  </si>
  <si>
    <t>2013-2014</t>
  </si>
  <si>
    <t>绿白乳业</t>
  </si>
  <si>
    <t>轮岗</t>
  </si>
  <si>
    <t>一种畜牧兽医用防疫隔离装置</t>
  </si>
  <si>
    <t>CN202111658640.8</t>
  </si>
  <si>
    <t>刘洁</t>
  </si>
  <si>
    <t>女</t>
  </si>
  <si>
    <t>华中农业大学</t>
  </si>
  <si>
    <t>预防兽医学</t>
  </si>
  <si>
    <t>博士研究生</t>
  </si>
  <si>
    <t>博士</t>
  </si>
  <si>
    <t>职业兽医师</t>
  </si>
  <si>
    <t>15890159920@163.com</t>
  </si>
  <si>
    <t>2021-2022</t>
  </si>
  <si>
    <t>河南省农业科学院，畜牧所</t>
  </si>
  <si>
    <t>技术员</t>
  </si>
  <si>
    <t>2022年</t>
  </si>
  <si>
    <t>河南省高等职业教育技能大赛 鸡新城疫抗体水平测定一等奖</t>
  </si>
  <si>
    <t>宠物用超声波气管插管清洗机</t>
  </si>
  <si>
    <t>CN202410337797.8</t>
  </si>
  <si>
    <t>牛葡萄球菌性乳房炎有效中药单体的体外筛选及抗炎机制研究</t>
  </si>
  <si>
    <t>南阳市科学技术局市级</t>
  </si>
  <si>
    <t>科技报告、论文</t>
  </si>
  <si>
    <t>李果</t>
  </si>
  <si>
    <t>河南师范大学</t>
  </si>
  <si>
    <t>生物工程</t>
  </si>
  <si>
    <t>助教</t>
  </si>
  <si>
    <t>初级职称</t>
  </si>
  <si>
    <t>畜牧技术员（三级）</t>
  </si>
  <si>
    <t>bioliguo@126.com</t>
  </si>
  <si>
    <t>2020/2/1–2021/1</t>
  </si>
  <si>
    <t>河南省生物工程技术研究中心</t>
  </si>
  <si>
    <t>助研岗</t>
  </si>
  <si>
    <t>中国国际“互联网+”大学生创新创业大赛省赛二等奖，</t>
  </si>
  <si>
    <t>一种智能硅凝胶敷料</t>
  </si>
  <si>
    <t>CN201922259563.3</t>
  </si>
  <si>
    <r>
      <rPr>
        <sz val="10.5"/>
        <color theme="1"/>
        <rFont val="宋体"/>
        <charset val="134"/>
      </rPr>
      <t>基于辅助</t>
    </r>
    <r>
      <rPr>
        <sz val="10.5"/>
        <color theme="1"/>
        <rFont val="Helvetica"/>
        <family val="2"/>
      </rPr>
      <t>T</t>
    </r>
    <r>
      <rPr>
        <sz val="10.5"/>
        <color theme="1"/>
        <rFont val="宋体"/>
        <charset val="134"/>
      </rPr>
      <t>细胞表位作为分子内佐剂的非洲猪瘟</t>
    </r>
    <r>
      <rPr>
        <sz val="10.5"/>
        <color theme="1"/>
        <rFont val="Helvetica"/>
        <family val="2"/>
      </rPr>
      <t xml:space="preserve"> </t>
    </r>
    <r>
      <rPr>
        <sz val="10.5"/>
        <color theme="1"/>
        <rFont val="宋体"/>
        <charset val="134"/>
      </rPr>
      <t>亚单位疫苗制备及免疫效应研究</t>
    </r>
  </si>
  <si>
    <t>河南省科技厅 
省级</t>
  </si>
  <si>
    <t>王铁军</t>
  </si>
  <si>
    <t>湖北大学</t>
  </si>
  <si>
    <t>微生物</t>
  </si>
  <si>
    <t>179144456@qq.com</t>
  </si>
  <si>
    <t xml:space="preserve">2019.09-2020.03 </t>
  </si>
  <si>
    <t>美国路易斯安那大学拉法叶分校</t>
  </si>
  <si>
    <t>访问学者</t>
  </si>
  <si>
    <t>中国国际“互联网+”大学生创新创业大赛省赛三等奖，</t>
  </si>
  <si>
    <t>养殖场用污水处理净化机构</t>
  </si>
  <si>
    <t>CN202123400278.2</t>
  </si>
  <si>
    <t>利用多基因表达家蚕生物反应器开发猪δ冠状病毒口服疫苗</t>
  </si>
  <si>
    <t>李允</t>
  </si>
  <si>
    <t>四川大学</t>
  </si>
  <si>
    <t>细胞生物学</t>
  </si>
  <si>
    <t>畜牧技术员（三级</t>
  </si>
  <si>
    <t>ly0618@nyca.edu.cn</t>
  </si>
  <si>
    <t>2019/05-2019/10</t>
  </si>
  <si>
    <t>西点生物科技有限公司</t>
  </si>
  <si>
    <t>质量专员</t>
  </si>
  <si>
    <t>一种用于微检测微生物发酵情况的探测装置</t>
  </si>
  <si>
    <t>CN202122801307.X</t>
  </si>
  <si>
    <t>郑怡坦</t>
  </si>
  <si>
    <t>北京农学院</t>
  </si>
  <si>
    <t>农业管理</t>
  </si>
  <si>
    <t>nynzymy407@hotmail.com</t>
  </si>
  <si>
    <t>2021/12-2023/8</t>
  </si>
  <si>
    <t>南阳仙草健康集团有限公司</t>
  </si>
  <si>
    <t>董事长助理</t>
  </si>
  <si>
    <t>李真亚</t>
  </si>
  <si>
    <t>兽医专业</t>
  </si>
  <si>
    <t>1906981786@qq.com</t>
  </si>
  <si>
    <t>2017.09-2018.06</t>
  </si>
  <si>
    <t>武汉科前生物股份有限公司</t>
  </si>
  <si>
    <t>技术服务经理</t>
  </si>
  <si>
    <t>大学生创新创业项目优秀指导教师</t>
  </si>
  <si>
    <t>一种猪肺炎支原体弱毒株及其在制备弱毒疫苗中的应用</t>
  </si>
  <si>
    <t>CN202010928016.4</t>
  </si>
  <si>
    <t>鸡滑液囊支原体弱毒疫苗的研发</t>
  </si>
  <si>
    <t>贾荣玲</t>
  </si>
  <si>
    <t>畜牧兽医专业</t>
  </si>
  <si>
    <t>jrlplau@163.com</t>
  </si>
  <si>
    <t>2019.09-至今</t>
  </si>
  <si>
    <t>南阳市科技特派员</t>
  </si>
  <si>
    <t>河南省职业院校省级名师</t>
  </si>
  <si>
    <t>一种生物实验室操作台用支架</t>
  </si>
  <si>
    <t>CN202021514921.7</t>
  </si>
  <si>
    <t>2023年河南省职业教育和继续教育课程思政示范项目（动物防疫技术</t>
  </si>
  <si>
    <t>课程思政示范项目</t>
  </si>
  <si>
    <t>曾晓</t>
  </si>
  <si>
    <t>基础兽医学</t>
  </si>
  <si>
    <t>zengxiao423@163.com</t>
  </si>
  <si>
    <t xml:space="preserve">CN202122801307.X
</t>
  </si>
  <si>
    <t>于国玲</t>
  </si>
  <si>
    <t>河南教育学院</t>
  </si>
  <si>
    <t>化学教育</t>
  </si>
  <si>
    <t>yu197405@163.com</t>
  </si>
  <si>
    <t>职业教育合作问题研究-教育成果二等奖</t>
  </si>
  <si>
    <t>一种化学实验装置</t>
  </si>
  <si>
    <t>CN201721735383.2</t>
  </si>
  <si>
    <t>杨红玉</t>
  </si>
  <si>
    <t>80441978@qq.com</t>
  </si>
  <si>
    <t>2024年-至今</t>
  </si>
  <si>
    <t>牧原集团</t>
  </si>
  <si>
    <t>一种鸡滑液囊支原体及其在制备灭活疫苗中的应用</t>
  </si>
  <si>
    <t>CN202410059534.5</t>
  </si>
  <si>
    <t>以赛促教，提升教师信息化教学能力</t>
  </si>
  <si>
    <t>校级教改项目</t>
  </si>
  <si>
    <t>结项报告</t>
  </si>
  <si>
    <t>王远卓</t>
  </si>
  <si>
    <t>南阳师范学院</t>
  </si>
  <si>
    <t>15737702770@163.com</t>
  </si>
  <si>
    <t>互联网+创新创业大赛优秀指导教师</t>
  </si>
  <si>
    <t>家蚕内参蛋白GAPDH多克隆抗体及其制备方法</t>
  </si>
  <si>
    <t>CN201710178330.3</t>
  </si>
  <si>
    <t>杜军</t>
  </si>
  <si>
    <t>兽医</t>
  </si>
  <si>
    <t>兽医防治员二级技师</t>
  </si>
  <si>
    <t>djplay@163.com</t>
  </si>
  <si>
    <t>2018年</t>
  </si>
  <si>
    <t>河南省教育教学一等奖</t>
  </si>
  <si>
    <t>王振军</t>
  </si>
  <si>
    <t>北京人文大学</t>
  </si>
  <si>
    <t>英语</t>
  </si>
  <si>
    <t>其他</t>
  </si>
  <si>
    <t>宠物美容师</t>
  </si>
  <si>
    <t>330299480@qq.com</t>
  </si>
  <si>
    <t>201207至今</t>
  </si>
  <si>
    <t>艾迪宠艺培训学苑</t>
  </si>
  <si>
    <t>校长</t>
  </si>
  <si>
    <t>刘源</t>
  </si>
  <si>
    <t>河南牧业经济学院</t>
  </si>
  <si>
    <t>动物医学</t>
  </si>
  <si>
    <t>专业级讲师美容师</t>
  </si>
  <si>
    <t>984085255@qq.com</t>
  </si>
  <si>
    <t>2020至今</t>
  </si>
  <si>
    <t>南阳爱宠易佳宠物店</t>
  </si>
  <si>
    <t>店长</t>
  </si>
  <si>
    <t>和朝宁</t>
  </si>
  <si>
    <t>河南农业职业学院</t>
  </si>
  <si>
    <t>273847064@qq.com</t>
  </si>
  <si>
    <t>2007年至今</t>
  </si>
  <si>
    <t>河南医直宠宠物医院有限公司</t>
  </si>
  <si>
    <t>院长</t>
  </si>
  <si>
    <t>田孟良</t>
  </si>
  <si>
    <t>湖南师范大学</t>
  </si>
  <si>
    <t>哲学</t>
  </si>
  <si>
    <t>756228362@qq.com</t>
  </si>
  <si>
    <t>支架式教学在高职“毛泽东思想和中国特色社会主义理论体系概论”课中的应用研究</t>
  </si>
  <si>
    <t>校级</t>
  </si>
  <si>
    <t>研究报告</t>
  </si>
  <si>
    <t>师广召</t>
  </si>
  <si>
    <t>华中科技大学</t>
  </si>
  <si>
    <t>法律</t>
  </si>
  <si>
    <t>247135787@qq.com</t>
  </si>
  <si>
    <t>乡村振兴战略下高职院校涉农人才培养模式研究</t>
  </si>
  <si>
    <t>张双</t>
  </si>
  <si>
    <t>zs1873666@163.com</t>
  </si>
  <si>
    <t>张乐彤</t>
  </si>
  <si>
    <t>北京语言大学</t>
  </si>
  <si>
    <t>比较文学与世界文学</t>
  </si>
  <si>
    <t>13021286419@163.com</t>
  </si>
  <si>
    <t>张怡雅</t>
  </si>
  <si>
    <t>华中师范大学</t>
  </si>
  <si>
    <t>中国古代文学</t>
  </si>
  <si>
    <t>gemini0705@163.com</t>
  </si>
  <si>
    <t>副中心城市建设背景下南阳全面推进绿色低碳转型战略研究</t>
  </si>
  <si>
    <t>市级</t>
  </si>
  <si>
    <t>张栗柯</t>
  </si>
  <si>
    <t>运动训练</t>
  </si>
  <si>
    <t>924932265@qq.com</t>
  </si>
  <si>
    <t>2012-2019</t>
  </si>
  <si>
    <t>南阳市青少年网球队</t>
  </si>
  <si>
    <t>教练员</t>
  </si>
  <si>
    <t>2022.8.12</t>
  </si>
  <si>
    <t>一种运动训练用的缓冲保护装置</t>
  </si>
  <si>
    <t>ZL 2022 2 0169067.8</t>
  </si>
  <si>
    <t>王茹</t>
  </si>
  <si>
    <t>西南政法大学</t>
  </si>
  <si>
    <t>法学</t>
  </si>
  <si>
    <t>1023150553@qq.com</t>
  </si>
  <si>
    <t>齐玮</t>
  </si>
  <si>
    <t>四川理工学院</t>
  </si>
  <si>
    <t>工商管理</t>
  </si>
  <si>
    <t>66892899@qq.com</t>
  </si>
  <si>
    <t>南阳市社科规划结项奖</t>
  </si>
  <si>
    <t>市级三等奖</t>
  </si>
  <si>
    <t>一种市场营销管理教学用沙盘实训装置</t>
  </si>
  <si>
    <t>ZL202020658915.2</t>
  </si>
  <si>
    <t>依法治国背景下大学生法律意识的现状及培养研究</t>
  </si>
  <si>
    <t>曾薪潼</t>
  </si>
  <si>
    <t>浙江大学</t>
  </si>
  <si>
    <t>新闻学</t>
  </si>
  <si>
    <t>2496169049@qq.com</t>
  </si>
  <si>
    <t>2022-2023</t>
  </si>
  <si>
    <t>浙江大学继续教育学院</t>
  </si>
  <si>
    <t>党政办公室宣传干事</t>
  </si>
  <si>
    <t>郭晓曙</t>
  </si>
  <si>
    <t>西北政法大学</t>
  </si>
  <si>
    <t>校内专职教师</t>
  </si>
  <si>
    <t>3473442130@qq.com</t>
  </si>
  <si>
    <t xml:space="preserve">学习通平台下高职英语“金课” 应用研究  </t>
  </si>
  <si>
    <t>吕晓萍</t>
  </si>
  <si>
    <t>luxiaoping6856@163.com</t>
  </si>
  <si>
    <t>张丽萍</t>
  </si>
  <si>
    <t>中国人民大学</t>
  </si>
  <si>
    <t>思想政治教育</t>
  </si>
  <si>
    <t>教授</t>
  </si>
  <si>
    <t>1628297972@qq.com</t>
  </si>
  <si>
    <t>2003-2005</t>
  </si>
  <si>
    <t>北京商学网教育科技发展公司</t>
  </si>
  <si>
    <t>教学部经理</t>
  </si>
  <si>
    <t>职业院校学生法律素养研究</t>
  </si>
  <si>
    <t>魏荣先</t>
  </si>
  <si>
    <t>河南大学</t>
  </si>
  <si>
    <t>汉语言文学</t>
  </si>
  <si>
    <t>nywrx888@sina.com</t>
  </si>
  <si>
    <t>1989-2011</t>
  </si>
  <si>
    <t>南阳农校绿白乳制品厂</t>
  </si>
  <si>
    <t>生产管理兼出纳</t>
  </si>
  <si>
    <t>新冠肺炎疫情对大学生心理健康的影响及调适研究</t>
  </si>
  <si>
    <t>李小泉</t>
  </si>
  <si>
    <t>1761889388@qq.com</t>
  </si>
  <si>
    <t>乡村振兴战略下南阳市美丽乡村建设研究</t>
  </si>
  <si>
    <t>李波</t>
  </si>
  <si>
    <t>西安体育学院</t>
  </si>
  <si>
    <t>学校体育</t>
  </si>
  <si>
    <t>1376257458@qq.com</t>
  </si>
  <si>
    <t>2015-2019</t>
  </si>
  <si>
    <t>苏州科沃斯机器人有限公司</t>
  </si>
  <si>
    <t>驻场老师</t>
  </si>
  <si>
    <t>一种体育训练用的腰带</t>
  </si>
  <si>
    <t>CN 216703313 U</t>
  </si>
  <si>
    <t>南阳汉化中的民族传统体育</t>
  </si>
  <si>
    <t>李媛</t>
  </si>
  <si>
    <t>云南财经大学</t>
  </si>
  <si>
    <t>社会保障</t>
  </si>
  <si>
    <t>260787412@qq.com</t>
  </si>
  <si>
    <t>2022.2.15</t>
  </si>
  <si>
    <t>一种思政课堂教学用的移动讲解装置</t>
  </si>
  <si>
    <t>CN215834087U</t>
  </si>
  <si>
    <t>刘媛</t>
  </si>
  <si>
    <t>中国人民公安大学</t>
  </si>
  <si>
    <t>906239768@qq.com</t>
  </si>
  <si>
    <t>李琳（大）</t>
  </si>
  <si>
    <t>陕西师范大学</t>
  </si>
  <si>
    <t>世界史</t>
  </si>
  <si>
    <t>lilin0317@163.com</t>
  </si>
  <si>
    <t>南阳市第十二届优秀青年社会科学工作者</t>
  </si>
  <si>
    <t>市厅级</t>
  </si>
  <si>
    <t>新媒体时代高校思政课教学语言改革创新研究</t>
  </si>
  <si>
    <t>2019。04</t>
  </si>
  <si>
    <t>外方选派教师</t>
  </si>
  <si>
    <t>印度</t>
  </si>
  <si>
    <t>Ravikumar Katta</t>
  </si>
  <si>
    <t>尼扎姆医学科学研究所
Nizam’s Institute Medical Sciences</t>
  </si>
  <si>
    <t>物理治疗</t>
  </si>
  <si>
    <t>校外兼课教师</t>
  </si>
  <si>
    <t>主任医师</t>
  </si>
  <si>
    <t>ravikumar@lincoln.edu.my</t>
  </si>
  <si>
    <t>2018至今</t>
  </si>
  <si>
    <t>马来西亚林肯大学学院</t>
  </si>
  <si>
    <t>应用科学学院教授</t>
  </si>
  <si>
    <t>Mamatha Madasu</t>
  </si>
  <si>
    <t>奥斯曼尼亚大学（KGR理工学院）
Osmania University
(KGR Institute of Technology)</t>
  </si>
  <si>
    <t>药理学</t>
  </si>
  <si>
    <t>副主任医师</t>
  </si>
  <si>
    <t>mamatha@lincoln.edu.my</t>
  </si>
  <si>
    <t>药剂学院副教授兼药理学实验室协调员</t>
  </si>
  <si>
    <t>马来西亚</t>
  </si>
  <si>
    <t>Zoya Aaliya Tan Hui Cheng</t>
  </si>
  <si>
    <t>威尔明顿城市大学
Wilmington Metropolitan University</t>
  </si>
  <si>
    <t>工商管理（MBA）</t>
  </si>
  <si>
    <t>aaliyatan@hotmail.com</t>
  </si>
  <si>
    <t>社会科学艺术与人文学院语言讲师</t>
  </si>
  <si>
    <t>Nathasha Dharwahne Balachandran</t>
  </si>
  <si>
    <t>马来西亚国立大学（UKM）
Universiti Kebangsaan Malaysia (UKM)</t>
  </si>
  <si>
    <t>教育学</t>
  </si>
  <si>
    <t>dhar.nat89@gmail.com</t>
  </si>
  <si>
    <t>社会科学艺术与人文学院副教授</t>
  </si>
  <si>
    <t>Yusmi Bin Mohd Yunus</t>
  </si>
  <si>
    <t>马来西亚博特拉大学（UPM）
University Putra Malaysia（UPM）</t>
  </si>
  <si>
    <t>医疗服务</t>
  </si>
  <si>
    <t>yusmiyunus1411@gmail.com</t>
  </si>
  <si>
    <t>2016至今</t>
  </si>
  <si>
    <t>应用科学学院副教授</t>
  </si>
  <si>
    <t>Candyrine Su Chui Len</t>
  </si>
  <si>
    <t>动物营养学</t>
  </si>
  <si>
    <t>candyrine.suchuilen@lincoln.edu.my</t>
  </si>
  <si>
    <t>2017至今</t>
  </si>
  <si>
    <t>巴基斯坦</t>
  </si>
  <si>
    <t>Basit Zeshan</t>
  </si>
  <si>
    <t>南京农业大学
Nanjing Agricultural University</t>
  </si>
  <si>
    <t>微生物学与免疫学</t>
  </si>
  <si>
    <t>drbasitqazi@gmail.com</t>
  </si>
  <si>
    <t>2011至今</t>
  </si>
  <si>
    <t>Hussein Bin Hanibah</t>
  </si>
  <si>
    <t>化学</t>
  </si>
  <si>
    <t>hussein_uitm@yahoo.com</t>
  </si>
  <si>
    <t>Nur Aliana Hidayah Binti Mohamed</t>
  </si>
  <si>
    <t>诺丁汉大学
 University of Nottingham</t>
  </si>
  <si>
    <t>nahmohamed@gmail.com</t>
  </si>
  <si>
    <t>药剂学院教授</t>
  </si>
  <si>
    <t>Mohamad Zaihan Bin Zailan</t>
  </si>
  <si>
    <t>动物生产</t>
  </si>
  <si>
    <t>zaihan@lincoln.edu.my</t>
  </si>
  <si>
    <t>2019至今</t>
  </si>
  <si>
    <t>应用科学学院讲师</t>
  </si>
  <si>
    <t>Nur Syamimi Binti Ahmad Zaini</t>
  </si>
  <si>
    <t>玛拉工艺大学
Universiti Teknologi MARA (UiTM)</t>
  </si>
  <si>
    <t>生物医学</t>
  </si>
  <si>
    <t>nursyamimizaini12@gmail.com</t>
  </si>
  <si>
    <t>2021至今</t>
  </si>
  <si>
    <t>五、本学年任课教师信息统计</t>
  </si>
  <si>
    <t>教师类别况</t>
  </si>
  <si>
    <t>总数</t>
  </si>
  <si>
    <t>人数</t>
  </si>
  <si>
    <t>占比(%)</t>
  </si>
  <si>
    <t>中外籍教师</t>
  </si>
  <si>
    <t>专兼职人员情况</t>
  </si>
  <si>
    <t>校内兼职人员</t>
  </si>
  <si>
    <t>校外兼职教师</t>
  </si>
  <si>
    <t>学位结构情况</t>
  </si>
  <si>
    <t>学历</t>
  </si>
  <si>
    <t>职称结构情况</t>
  </si>
  <si>
    <t>拥有行业、企业一线工作经历人数</t>
  </si>
  <si>
    <t>获奖人数</t>
  </si>
  <si>
    <t>获技术专利（技术发明）项目人数</t>
  </si>
  <si>
    <t>主持教改科研课题人数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</si>
</sst>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yyyy&quot;年&quot;m&quot;月&quot;;@"/>
  </numFmts>
  <fonts count="18"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0.5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ajor"/>
    </font>
    <font>
      <sz val="9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name val="宋体"/>
      <charset val="134"/>
      <scheme val="minor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9"/>
      <color rgb="FF333333"/>
      <name val="宋体"/>
      <charset val="134"/>
    </font>
    <font>
      <sz val="10"/>
      <color rgb="FF000000"/>
      <name val="宋体"/>
      <charset val="134"/>
    </font>
    <font>
      <b/>
      <sz val="9"/>
      <color theme="1"/>
      <name val="Helvetica"/>
      <family val="2"/>
    </font>
    <font>
      <sz val="10.5"/>
      <color theme="1"/>
      <name val="Helvetic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10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9" fillId="0" borderId="1" xfId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9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0" borderId="3" xfId="0" applyFont="1" applyFill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57" fontId="0" fillId="0" borderId="0" xfId="0" applyNumberFormat="1" applyFont="1" applyFill="1" applyAlignment="1">
      <alignment horizontal="center" vertical="center"/>
    </xf>
    <xf numFmtId="57" fontId="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57" fontId="4" fillId="0" borderId="5" xfId="0" applyNumberFormat="1" applyFont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57" fontId="0" fillId="0" borderId="0" xfId="0" applyNumberForma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justify" vertical="center"/>
    </xf>
    <xf numFmtId="5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</cellXfs>
  <cellStyles count="2">
    <cellStyle name="常规" xfId="0" builtinId="0"/>
    <cellStyle name="超链接" xfId="1" builtinId="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engxiao423@163.com" TargetMode="External"/><Relationship Id="rId13" Type="http://schemas.openxmlformats.org/officeDocument/2006/relationships/hyperlink" Target="mailto:247135787@qq.com" TargetMode="External"/><Relationship Id="rId18" Type="http://schemas.openxmlformats.org/officeDocument/2006/relationships/hyperlink" Target="mailto:candyrine.suchuilen@lincoln.edu.my" TargetMode="External"/><Relationship Id="rId26" Type="http://schemas.openxmlformats.org/officeDocument/2006/relationships/hyperlink" Target="http://2496169049@qq.com/" TargetMode="External"/><Relationship Id="rId39" Type="http://schemas.openxmlformats.org/officeDocument/2006/relationships/hyperlink" Target="mailto:80441978@qq.com" TargetMode="External"/><Relationship Id="rId3" Type="http://schemas.openxmlformats.org/officeDocument/2006/relationships/hyperlink" Target="mailto:bioliguo@126.com" TargetMode="External"/><Relationship Id="rId21" Type="http://schemas.openxmlformats.org/officeDocument/2006/relationships/hyperlink" Target="mailto:ravikumar@lincoln.edu.my" TargetMode="External"/><Relationship Id="rId34" Type="http://schemas.openxmlformats.org/officeDocument/2006/relationships/hyperlink" Target="http://273847064@qq.com/" TargetMode="External"/><Relationship Id="rId7" Type="http://schemas.openxmlformats.org/officeDocument/2006/relationships/hyperlink" Target="mailto:zs1873666@163.com" TargetMode="External"/><Relationship Id="rId12" Type="http://schemas.openxmlformats.org/officeDocument/2006/relationships/hyperlink" Target="mailto:756228362@qq.com" TargetMode="External"/><Relationship Id="rId17" Type="http://schemas.openxmlformats.org/officeDocument/2006/relationships/hyperlink" Target="mailto:yusmiyunus1411@gmail.com" TargetMode="External"/><Relationship Id="rId25" Type="http://schemas.openxmlformats.org/officeDocument/2006/relationships/hyperlink" Target="http://66892899@qq.com/" TargetMode="External"/><Relationship Id="rId33" Type="http://schemas.openxmlformats.org/officeDocument/2006/relationships/hyperlink" Target="http://260787412@qq.com/" TargetMode="External"/><Relationship Id="rId38" Type="http://schemas.openxmlformats.org/officeDocument/2006/relationships/hyperlink" Target="mailto:1628297972@qq.com" TargetMode="External"/><Relationship Id="rId2" Type="http://schemas.openxmlformats.org/officeDocument/2006/relationships/hyperlink" Target="mailto:15188248877@163.com" TargetMode="External"/><Relationship Id="rId16" Type="http://schemas.openxmlformats.org/officeDocument/2006/relationships/hyperlink" Target="mailto:aaliyatan@hotmail.com" TargetMode="External"/><Relationship Id="rId20" Type="http://schemas.openxmlformats.org/officeDocument/2006/relationships/hyperlink" Target="mailto:zaihan@lincoln.edu.my" TargetMode="External"/><Relationship Id="rId29" Type="http://schemas.openxmlformats.org/officeDocument/2006/relationships/hyperlink" Target="http://3473442130@qq.com/" TargetMode="External"/><Relationship Id="rId41" Type="http://schemas.openxmlformats.org/officeDocument/2006/relationships/hyperlink" Target="mailto:luxiaoping6856@163.com" TargetMode="External"/><Relationship Id="rId1" Type="http://schemas.openxmlformats.org/officeDocument/2006/relationships/hyperlink" Target="mailto:yuanlu19660108@163.com" TargetMode="External"/><Relationship Id="rId6" Type="http://schemas.openxmlformats.org/officeDocument/2006/relationships/hyperlink" Target="mailto:nynzymy407@hotmail.com" TargetMode="External"/><Relationship Id="rId11" Type="http://schemas.openxmlformats.org/officeDocument/2006/relationships/hyperlink" Target="mailto:gemini0705@163.com" TargetMode="External"/><Relationship Id="rId24" Type="http://schemas.openxmlformats.org/officeDocument/2006/relationships/hyperlink" Target="http://1023150553@qq.com/" TargetMode="External"/><Relationship Id="rId32" Type="http://schemas.openxmlformats.org/officeDocument/2006/relationships/hyperlink" Target="http://1376257458@qq.com/" TargetMode="External"/><Relationship Id="rId37" Type="http://schemas.openxmlformats.org/officeDocument/2006/relationships/hyperlink" Target="http://984085255@qq.com/" TargetMode="External"/><Relationship Id="rId40" Type="http://schemas.openxmlformats.org/officeDocument/2006/relationships/hyperlink" Target="mailto:lilin0317@163.com" TargetMode="External"/><Relationship Id="rId5" Type="http://schemas.openxmlformats.org/officeDocument/2006/relationships/hyperlink" Target="mailto:ly0618@nyca.edu.cn" TargetMode="External"/><Relationship Id="rId15" Type="http://schemas.openxmlformats.org/officeDocument/2006/relationships/hyperlink" Target="mailto:mamatha@lincoln.edu.my" TargetMode="External"/><Relationship Id="rId23" Type="http://schemas.openxmlformats.org/officeDocument/2006/relationships/hyperlink" Target="http://924932265@qq.com/" TargetMode="External"/><Relationship Id="rId28" Type="http://schemas.openxmlformats.org/officeDocument/2006/relationships/hyperlink" Target="http://Djplsy@163.com/" TargetMode="External"/><Relationship Id="rId36" Type="http://schemas.openxmlformats.org/officeDocument/2006/relationships/hyperlink" Target="http://330299480@qq.com/" TargetMode="External"/><Relationship Id="rId10" Type="http://schemas.openxmlformats.org/officeDocument/2006/relationships/hyperlink" Target="mailto:Yu197405@163.com" TargetMode="External"/><Relationship Id="rId19" Type="http://schemas.openxmlformats.org/officeDocument/2006/relationships/hyperlink" Target="mailto:nahmohamed@gmail.com" TargetMode="External"/><Relationship Id="rId31" Type="http://schemas.openxmlformats.org/officeDocument/2006/relationships/hyperlink" Target="http://1761889388@qq.com/" TargetMode="External"/><Relationship Id="rId4" Type="http://schemas.openxmlformats.org/officeDocument/2006/relationships/hyperlink" Target="mailto:nynxxsk@126.com" TargetMode="External"/><Relationship Id="rId9" Type="http://schemas.openxmlformats.org/officeDocument/2006/relationships/hyperlink" Target="mailto:13021286419@163.com" TargetMode="External"/><Relationship Id="rId14" Type="http://schemas.openxmlformats.org/officeDocument/2006/relationships/hyperlink" Target="mailto:dhar.nat89@gmail.com" TargetMode="External"/><Relationship Id="rId22" Type="http://schemas.openxmlformats.org/officeDocument/2006/relationships/hyperlink" Target="mailto:nursyamimizaini12@gmail.com" TargetMode="External"/><Relationship Id="rId27" Type="http://schemas.openxmlformats.org/officeDocument/2006/relationships/hyperlink" Target="http://15737702770@163.com/" TargetMode="External"/><Relationship Id="rId30" Type="http://schemas.openxmlformats.org/officeDocument/2006/relationships/hyperlink" Target="http://nywrx888@sina.com/" TargetMode="External"/><Relationship Id="rId35" Type="http://schemas.openxmlformats.org/officeDocument/2006/relationships/hyperlink" Target="http://906239768@qq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90"/>
  <sheetViews>
    <sheetView tabSelected="1" topLeftCell="C1" zoomScale="70" zoomScaleNormal="70" workbookViewId="0">
      <pane ySplit="3" topLeftCell="A20" activePane="bottomLeft" state="frozen"/>
      <selection pane="bottomLeft" activeCell="I33" sqref="I33"/>
    </sheetView>
  </sheetViews>
  <sheetFormatPr defaultColWidth="9" defaultRowHeight="14.25"/>
  <cols>
    <col min="1" max="1" width="7.5" style="1" customWidth="1"/>
    <col min="2" max="2" width="13.75" style="1" customWidth="1"/>
    <col min="3" max="3" width="9" style="1" customWidth="1"/>
    <col min="4" max="4" width="9" style="1"/>
    <col min="5" max="5" width="6" style="1" customWidth="1"/>
    <col min="6" max="6" width="10.625" style="1" customWidth="1"/>
    <col min="7" max="7" width="13.375" style="14" customWidth="1"/>
    <col min="8" max="8" width="12.75" style="14" customWidth="1"/>
    <col min="9" max="9" width="11.5" style="1" customWidth="1"/>
    <col min="10" max="10" width="5.375" style="1" customWidth="1"/>
    <col min="11" max="11" width="13.75" style="1" customWidth="1"/>
    <col min="12" max="12" width="10.125" style="1" customWidth="1"/>
    <col min="13" max="13" width="9.875" style="14" customWidth="1"/>
    <col min="14" max="14" width="16.375" style="14" customWidth="1"/>
    <col min="15" max="16" width="9" style="1" customWidth="1"/>
    <col min="17" max="17" width="22.25" style="1" customWidth="1"/>
    <col min="18" max="18" width="11" style="1" customWidth="1"/>
    <col min="19" max="19" width="14.25" style="14" customWidth="1"/>
    <col min="20" max="20" width="15.75" style="14" customWidth="1"/>
    <col min="21" max="21" width="18.75" style="1" customWidth="1"/>
    <col min="22" max="22" width="10.625" style="1" customWidth="1"/>
    <col min="23" max="23" width="15.25" style="14" customWidth="1"/>
    <col min="24" max="24" width="12.5" style="14" customWidth="1"/>
    <col min="25" max="25" width="9" style="14" customWidth="1"/>
    <col min="26" max="26" width="9" style="1" customWidth="1"/>
    <col min="27" max="27" width="9.75" style="1" customWidth="1"/>
    <col min="28" max="28" width="15.75" style="1" customWidth="1"/>
    <col min="29" max="29" width="9" style="1" customWidth="1"/>
    <col min="30" max="30" width="6" style="1" customWidth="1"/>
    <col min="31" max="31" width="8.375" style="14" customWidth="1"/>
    <col min="32" max="32" width="16.75" style="14" customWidth="1"/>
    <col min="33" max="33" width="18" style="14" customWidth="1"/>
    <col min="34" max="34" width="12" style="14" customWidth="1"/>
    <col min="35" max="36" width="6.875" style="14" customWidth="1"/>
    <col min="37" max="37" width="11.125" style="1" customWidth="1"/>
    <col min="38" max="38" width="12.5" style="1" customWidth="1"/>
    <col min="39" max="40" width="9" style="1"/>
    <col min="41" max="41" width="5.375" style="1" customWidth="1"/>
  </cols>
  <sheetData>
    <row r="1" spans="1:49" s="10" customFormat="1" ht="30" customHeight="1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6"/>
      <c r="X1" s="86"/>
      <c r="Y1" s="86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7"/>
      <c r="AP1" s="5"/>
      <c r="AQ1" s="5"/>
      <c r="AR1" s="5"/>
      <c r="AS1" s="5"/>
      <c r="AT1" s="5"/>
      <c r="AU1" s="5"/>
      <c r="AV1" s="5"/>
      <c r="AW1" s="5"/>
    </row>
    <row r="2" spans="1:49" s="1" customFormat="1" ht="30" customHeight="1">
      <c r="A2" s="88" t="s">
        <v>1</v>
      </c>
      <c r="B2" s="89" t="s">
        <v>2</v>
      </c>
      <c r="C2" s="88" t="s">
        <v>3</v>
      </c>
      <c r="D2" s="88" t="s">
        <v>4</v>
      </c>
      <c r="E2" s="88" t="s">
        <v>5</v>
      </c>
      <c r="F2" s="88" t="s">
        <v>6</v>
      </c>
      <c r="G2" s="88" t="s">
        <v>7</v>
      </c>
      <c r="H2" s="88" t="s">
        <v>8</v>
      </c>
      <c r="I2" s="89" t="s">
        <v>9</v>
      </c>
      <c r="J2" s="89" t="s">
        <v>10</v>
      </c>
      <c r="K2" s="89" t="s">
        <v>11</v>
      </c>
      <c r="L2" s="88" t="s">
        <v>12</v>
      </c>
      <c r="M2" s="89" t="s">
        <v>13</v>
      </c>
      <c r="N2" s="88" t="s">
        <v>14</v>
      </c>
      <c r="O2" s="89" t="s">
        <v>15</v>
      </c>
      <c r="P2" s="89" t="s">
        <v>16</v>
      </c>
      <c r="Q2" s="88" t="s">
        <v>17</v>
      </c>
      <c r="R2" s="88" t="s">
        <v>18</v>
      </c>
      <c r="S2" s="88"/>
      <c r="T2" s="88"/>
      <c r="U2" s="88"/>
      <c r="V2" s="88" t="s">
        <v>19</v>
      </c>
      <c r="W2" s="88"/>
      <c r="X2" s="88"/>
      <c r="Y2" s="88"/>
      <c r="Z2" s="88" t="s">
        <v>20</v>
      </c>
      <c r="AA2" s="88"/>
      <c r="AB2" s="88"/>
      <c r="AC2" s="88"/>
      <c r="AD2" s="88"/>
      <c r="AE2" s="88" t="s">
        <v>21</v>
      </c>
      <c r="AF2" s="88"/>
      <c r="AG2" s="88"/>
      <c r="AH2" s="88"/>
      <c r="AI2" s="88"/>
      <c r="AJ2" s="88" t="s">
        <v>22</v>
      </c>
      <c r="AK2" s="88"/>
      <c r="AL2" s="88"/>
      <c r="AM2" s="88"/>
      <c r="AN2" s="88"/>
      <c r="AO2" s="88"/>
    </row>
    <row r="3" spans="1:49" s="1" customFormat="1" ht="45">
      <c r="A3" s="88"/>
      <c r="B3" s="89"/>
      <c r="C3" s="88"/>
      <c r="D3" s="88"/>
      <c r="E3" s="88"/>
      <c r="F3" s="88"/>
      <c r="G3" s="88"/>
      <c r="H3" s="88"/>
      <c r="I3" s="89"/>
      <c r="J3" s="89"/>
      <c r="K3" s="89"/>
      <c r="L3" s="88"/>
      <c r="M3" s="89"/>
      <c r="N3" s="88"/>
      <c r="O3" s="89"/>
      <c r="P3" s="89"/>
      <c r="Q3" s="88"/>
      <c r="R3" s="35" t="s">
        <v>23</v>
      </c>
      <c r="S3" s="15" t="s">
        <v>24</v>
      </c>
      <c r="T3" s="15" t="s">
        <v>25</v>
      </c>
      <c r="U3" s="15" t="s">
        <v>26</v>
      </c>
      <c r="V3" s="35" t="s">
        <v>27</v>
      </c>
      <c r="W3" s="15" t="s">
        <v>28</v>
      </c>
      <c r="X3" s="15" t="s">
        <v>29</v>
      </c>
      <c r="Y3" s="15" t="s">
        <v>30</v>
      </c>
      <c r="Z3" s="35" t="s">
        <v>31</v>
      </c>
      <c r="AA3" s="15" t="s">
        <v>32</v>
      </c>
      <c r="AB3" s="15" t="s">
        <v>33</v>
      </c>
      <c r="AC3" s="15" t="s">
        <v>34</v>
      </c>
      <c r="AD3" s="15" t="s">
        <v>35</v>
      </c>
      <c r="AE3" s="35" t="s">
        <v>36</v>
      </c>
      <c r="AF3" s="15" t="s">
        <v>37</v>
      </c>
      <c r="AG3" s="15" t="s">
        <v>38</v>
      </c>
      <c r="AH3" s="15" t="s">
        <v>39</v>
      </c>
      <c r="AI3" s="15" t="s">
        <v>35</v>
      </c>
      <c r="AJ3" s="35" t="s">
        <v>40</v>
      </c>
      <c r="AK3" s="15" t="s">
        <v>41</v>
      </c>
      <c r="AL3" s="15" t="s">
        <v>42</v>
      </c>
      <c r="AM3" s="15" t="s">
        <v>43</v>
      </c>
      <c r="AN3" s="15" t="s">
        <v>44</v>
      </c>
      <c r="AO3" s="15" t="s">
        <v>45</v>
      </c>
    </row>
    <row r="4" spans="1:49" s="11" customFormat="1" ht="120.95" customHeight="1">
      <c r="A4" s="16">
        <v>1</v>
      </c>
      <c r="B4" s="16" t="s">
        <v>46</v>
      </c>
      <c r="C4" s="16" t="s">
        <v>47</v>
      </c>
      <c r="D4" s="16" t="s">
        <v>48</v>
      </c>
      <c r="E4" s="16" t="s">
        <v>49</v>
      </c>
      <c r="F4" s="16">
        <v>1974.05</v>
      </c>
      <c r="G4" s="17" t="s">
        <v>50</v>
      </c>
      <c r="H4" s="17" t="s">
        <v>51</v>
      </c>
      <c r="I4" s="16" t="s">
        <v>52</v>
      </c>
      <c r="J4" s="16" t="s">
        <v>53</v>
      </c>
      <c r="K4" s="16" t="s">
        <v>54</v>
      </c>
      <c r="L4" s="16" t="s">
        <v>55</v>
      </c>
      <c r="M4" s="17" t="s">
        <v>56</v>
      </c>
      <c r="N4" s="31" t="s">
        <v>57</v>
      </c>
      <c r="O4" s="16" t="s">
        <v>58</v>
      </c>
      <c r="P4" s="16" t="s">
        <v>58</v>
      </c>
      <c r="Q4" s="36" t="s">
        <v>59</v>
      </c>
      <c r="R4" s="16" t="s">
        <v>60</v>
      </c>
      <c r="S4" s="17"/>
      <c r="T4" s="17"/>
      <c r="U4" s="16"/>
      <c r="V4" s="16" t="s">
        <v>58</v>
      </c>
      <c r="W4" s="17" t="s">
        <v>61</v>
      </c>
      <c r="X4" s="37">
        <v>44743</v>
      </c>
      <c r="Y4" s="17" t="s">
        <v>62</v>
      </c>
      <c r="Z4" s="16" t="s">
        <v>60</v>
      </c>
      <c r="AA4" s="16"/>
      <c r="AB4" s="16"/>
      <c r="AC4" s="16"/>
      <c r="AD4" s="16"/>
      <c r="AE4" s="17" t="s">
        <v>58</v>
      </c>
      <c r="AF4" s="37">
        <v>42583</v>
      </c>
      <c r="AG4" s="17" t="s">
        <v>63</v>
      </c>
      <c r="AH4" s="17" t="s">
        <v>64</v>
      </c>
      <c r="AI4" s="17" t="s">
        <v>60</v>
      </c>
      <c r="AJ4" s="17" t="s">
        <v>58</v>
      </c>
      <c r="AK4" s="72" t="s">
        <v>65</v>
      </c>
      <c r="AL4" s="73">
        <v>44562</v>
      </c>
      <c r="AM4" s="74" t="s">
        <v>66</v>
      </c>
      <c r="AN4" s="72" t="s">
        <v>67</v>
      </c>
      <c r="AO4" s="17" t="s">
        <v>68</v>
      </c>
    </row>
    <row r="5" spans="1:49" s="11" customFormat="1" ht="63.95" customHeight="1">
      <c r="A5" s="16">
        <v>2</v>
      </c>
      <c r="B5" s="16" t="s">
        <v>46</v>
      </c>
      <c r="C5" s="16" t="s">
        <v>47</v>
      </c>
      <c r="D5" s="16" t="s">
        <v>69</v>
      </c>
      <c r="E5" s="16" t="s">
        <v>49</v>
      </c>
      <c r="F5" s="16">
        <v>1965.12</v>
      </c>
      <c r="G5" s="17" t="s">
        <v>70</v>
      </c>
      <c r="H5" s="17" t="s">
        <v>71</v>
      </c>
      <c r="I5" s="16" t="s">
        <v>52</v>
      </c>
      <c r="J5" s="16" t="s">
        <v>53</v>
      </c>
      <c r="K5" s="16" t="s">
        <v>54</v>
      </c>
      <c r="L5" s="16" t="s">
        <v>55</v>
      </c>
      <c r="M5" s="17" t="s">
        <v>56</v>
      </c>
      <c r="N5" s="31" t="s">
        <v>57</v>
      </c>
      <c r="O5" s="16" t="s">
        <v>58</v>
      </c>
      <c r="P5" s="16" t="s">
        <v>58</v>
      </c>
      <c r="Q5" s="36" t="s">
        <v>72</v>
      </c>
      <c r="R5" s="16" t="s">
        <v>58</v>
      </c>
      <c r="S5" s="17" t="s">
        <v>73</v>
      </c>
      <c r="T5" s="17" t="s">
        <v>74</v>
      </c>
      <c r="U5" s="16" t="s">
        <v>75</v>
      </c>
      <c r="V5" s="16" t="s">
        <v>58</v>
      </c>
      <c r="W5" s="17" t="s">
        <v>61</v>
      </c>
      <c r="X5" s="37">
        <v>44743</v>
      </c>
      <c r="Y5" s="17" t="s">
        <v>62</v>
      </c>
      <c r="Z5" s="16" t="s">
        <v>58</v>
      </c>
      <c r="AA5" s="47" t="s">
        <v>76</v>
      </c>
      <c r="AB5" s="48" t="s">
        <v>77</v>
      </c>
      <c r="AC5" s="16" t="s">
        <v>78</v>
      </c>
      <c r="AD5" s="16" t="s">
        <v>60</v>
      </c>
      <c r="AE5" s="49" t="s">
        <v>58</v>
      </c>
      <c r="AF5" s="50">
        <v>46023</v>
      </c>
      <c r="AG5" s="30" t="s">
        <v>79</v>
      </c>
      <c r="AH5" s="30" t="s">
        <v>80</v>
      </c>
      <c r="AI5" s="71" t="s">
        <v>60</v>
      </c>
      <c r="AJ5" s="17" t="s">
        <v>60</v>
      </c>
      <c r="AK5" s="75"/>
      <c r="AL5" s="72"/>
      <c r="AM5" s="74"/>
      <c r="AN5" s="72"/>
      <c r="AO5" s="17"/>
    </row>
    <row r="6" spans="1:49" s="11" customFormat="1" ht="108" customHeight="1">
      <c r="A6" s="16">
        <v>3</v>
      </c>
      <c r="B6" s="16" t="s">
        <v>46</v>
      </c>
      <c r="C6" s="16" t="s">
        <v>47</v>
      </c>
      <c r="D6" s="16" t="s">
        <v>81</v>
      </c>
      <c r="E6" s="16" t="s">
        <v>49</v>
      </c>
      <c r="F6" s="16">
        <v>1985.11</v>
      </c>
      <c r="G6" s="17" t="s">
        <v>82</v>
      </c>
      <c r="H6" s="17" t="s">
        <v>83</v>
      </c>
      <c r="I6" s="16" t="s">
        <v>84</v>
      </c>
      <c r="J6" s="16" t="s">
        <v>85</v>
      </c>
      <c r="K6" s="16" t="s">
        <v>54</v>
      </c>
      <c r="L6" s="16" t="s">
        <v>86</v>
      </c>
      <c r="M6" s="17" t="s">
        <v>87</v>
      </c>
      <c r="N6" s="31" t="s">
        <v>57</v>
      </c>
      <c r="O6" s="16" t="s">
        <v>60</v>
      </c>
      <c r="P6" s="16" t="s">
        <v>60</v>
      </c>
      <c r="Q6" s="36" t="s">
        <v>88</v>
      </c>
      <c r="R6" s="16" t="s">
        <v>58</v>
      </c>
      <c r="S6" s="17" t="s">
        <v>89</v>
      </c>
      <c r="T6" s="17" t="s">
        <v>90</v>
      </c>
      <c r="U6" s="16" t="s">
        <v>91</v>
      </c>
      <c r="V6" s="16" t="s">
        <v>58</v>
      </c>
      <c r="W6" s="17" t="s">
        <v>61</v>
      </c>
      <c r="X6" s="37">
        <v>44743</v>
      </c>
      <c r="Y6" s="17" t="s">
        <v>62</v>
      </c>
      <c r="Z6" s="16" t="s">
        <v>60</v>
      </c>
      <c r="AA6" s="16"/>
      <c r="AB6" s="16"/>
      <c r="AC6" s="16"/>
      <c r="AD6" s="16" t="s">
        <v>60</v>
      </c>
      <c r="AE6" s="17" t="s">
        <v>58</v>
      </c>
      <c r="AF6" s="37">
        <v>44896</v>
      </c>
      <c r="AG6" s="17" t="s">
        <v>92</v>
      </c>
      <c r="AH6" s="17" t="s">
        <v>93</v>
      </c>
      <c r="AI6" s="17" t="s">
        <v>60</v>
      </c>
      <c r="AJ6" s="17" t="s">
        <v>60</v>
      </c>
      <c r="AK6" s="72"/>
      <c r="AL6" s="73"/>
      <c r="AM6" s="74"/>
      <c r="AN6" s="72"/>
      <c r="AO6" s="17"/>
    </row>
    <row r="7" spans="1:49" s="12" customFormat="1" ht="69.95" customHeight="1">
      <c r="A7" s="16">
        <v>4</v>
      </c>
      <c r="B7" s="16" t="s">
        <v>46</v>
      </c>
      <c r="C7" s="16" t="s">
        <v>47</v>
      </c>
      <c r="D7" s="16" t="s">
        <v>94</v>
      </c>
      <c r="E7" s="16" t="s">
        <v>95</v>
      </c>
      <c r="F7" s="16">
        <v>1990.03</v>
      </c>
      <c r="G7" s="18" t="s">
        <v>96</v>
      </c>
      <c r="H7" s="18" t="s">
        <v>97</v>
      </c>
      <c r="I7" s="16" t="s">
        <v>98</v>
      </c>
      <c r="J7" s="16" t="s">
        <v>99</v>
      </c>
      <c r="K7" s="16" t="s">
        <v>54</v>
      </c>
      <c r="L7" s="16" t="s">
        <v>86</v>
      </c>
      <c r="M7" s="17" t="s">
        <v>56</v>
      </c>
      <c r="N7" s="17" t="s">
        <v>100</v>
      </c>
      <c r="O7" s="16" t="s">
        <v>60</v>
      </c>
      <c r="P7" s="16" t="s">
        <v>58</v>
      </c>
      <c r="Q7" s="18" t="s">
        <v>101</v>
      </c>
      <c r="R7" s="16" t="s">
        <v>58</v>
      </c>
      <c r="S7" s="17" t="s">
        <v>102</v>
      </c>
      <c r="T7" s="17" t="s">
        <v>103</v>
      </c>
      <c r="U7" s="16" t="s">
        <v>104</v>
      </c>
      <c r="V7" s="16" t="s">
        <v>58</v>
      </c>
      <c r="W7" s="17" t="s">
        <v>61</v>
      </c>
      <c r="X7" s="37">
        <v>44743</v>
      </c>
      <c r="Y7" s="17" t="s">
        <v>62</v>
      </c>
      <c r="Z7" s="16" t="s">
        <v>60</v>
      </c>
      <c r="AA7" s="51" t="s">
        <v>105</v>
      </c>
      <c r="AB7" s="19" t="s">
        <v>106</v>
      </c>
      <c r="AC7" s="52" t="s">
        <v>78</v>
      </c>
      <c r="AD7" s="16" t="s">
        <v>58</v>
      </c>
      <c r="AE7" s="17" t="s">
        <v>58</v>
      </c>
      <c r="AF7" s="37">
        <v>45474</v>
      </c>
      <c r="AG7" s="17" t="s">
        <v>107</v>
      </c>
      <c r="AH7" s="17" t="s">
        <v>108</v>
      </c>
      <c r="AI7" s="17" t="s">
        <v>58</v>
      </c>
      <c r="AJ7" s="17" t="s">
        <v>58</v>
      </c>
      <c r="AK7" s="18" t="s">
        <v>109</v>
      </c>
      <c r="AL7" s="72"/>
      <c r="AM7" s="76" t="s">
        <v>110</v>
      </c>
      <c r="AN7" s="72" t="s">
        <v>111</v>
      </c>
      <c r="AO7" s="17">
        <v>0</v>
      </c>
    </row>
    <row r="8" spans="1:49" s="12" customFormat="1" ht="90.95" customHeight="1">
      <c r="A8" s="16">
        <v>5</v>
      </c>
      <c r="B8" s="16" t="s">
        <v>46</v>
      </c>
      <c r="C8" s="16" t="s">
        <v>47</v>
      </c>
      <c r="D8" s="16" t="s">
        <v>112</v>
      </c>
      <c r="E8" s="16" t="s">
        <v>95</v>
      </c>
      <c r="F8" s="16">
        <v>1992.08</v>
      </c>
      <c r="G8" s="17" t="s">
        <v>113</v>
      </c>
      <c r="H8" s="17" t="s">
        <v>114</v>
      </c>
      <c r="I8" s="16" t="s">
        <v>84</v>
      </c>
      <c r="J8" s="16" t="s">
        <v>85</v>
      </c>
      <c r="K8" s="16" t="s">
        <v>54</v>
      </c>
      <c r="L8" s="16" t="s">
        <v>115</v>
      </c>
      <c r="M8" s="17" t="s">
        <v>116</v>
      </c>
      <c r="N8" s="17" t="s">
        <v>117</v>
      </c>
      <c r="O8" s="16" t="s">
        <v>60</v>
      </c>
      <c r="P8" s="16" t="s">
        <v>60</v>
      </c>
      <c r="Q8" s="36" t="s">
        <v>118</v>
      </c>
      <c r="R8" s="16" t="s">
        <v>58</v>
      </c>
      <c r="S8" s="38" t="s">
        <v>119</v>
      </c>
      <c r="T8" s="17" t="s">
        <v>120</v>
      </c>
      <c r="U8" s="16" t="s">
        <v>121</v>
      </c>
      <c r="V8" s="16" t="s">
        <v>58</v>
      </c>
      <c r="W8" s="17" t="s">
        <v>61</v>
      </c>
      <c r="X8" s="37">
        <v>44743</v>
      </c>
      <c r="Y8" s="17" t="s">
        <v>62</v>
      </c>
      <c r="Z8" s="16" t="s">
        <v>60</v>
      </c>
      <c r="AA8" s="51" t="s">
        <v>105</v>
      </c>
      <c r="AB8" s="19" t="s">
        <v>122</v>
      </c>
      <c r="AC8" s="52" t="s">
        <v>78</v>
      </c>
      <c r="AD8" s="16" t="s">
        <v>60</v>
      </c>
      <c r="AE8" s="17" t="s">
        <v>58</v>
      </c>
      <c r="AF8" s="53">
        <v>44075</v>
      </c>
      <c r="AG8" s="17" t="s">
        <v>123</v>
      </c>
      <c r="AH8" s="17" t="s">
        <v>124</v>
      </c>
      <c r="AI8" s="17" t="s">
        <v>60</v>
      </c>
      <c r="AJ8" s="17" t="s">
        <v>58</v>
      </c>
      <c r="AK8" s="77" t="s">
        <v>125</v>
      </c>
      <c r="AL8" s="73">
        <v>44136</v>
      </c>
      <c r="AM8" s="72" t="s">
        <v>126</v>
      </c>
      <c r="AN8" s="72" t="s">
        <v>111</v>
      </c>
      <c r="AO8" s="17">
        <v>0</v>
      </c>
    </row>
    <row r="9" spans="1:49" s="12" customFormat="1" ht="87.95" customHeight="1">
      <c r="A9" s="16">
        <v>6</v>
      </c>
      <c r="B9" s="16" t="s">
        <v>46</v>
      </c>
      <c r="C9" s="16" t="s">
        <v>47</v>
      </c>
      <c r="D9" s="16" t="s">
        <v>127</v>
      </c>
      <c r="E9" s="16" t="s">
        <v>49</v>
      </c>
      <c r="F9" s="18">
        <v>1983.05</v>
      </c>
      <c r="G9" s="18" t="s">
        <v>128</v>
      </c>
      <c r="H9" s="18" t="s">
        <v>129</v>
      </c>
      <c r="I9" s="16" t="s">
        <v>98</v>
      </c>
      <c r="J9" s="16" t="s">
        <v>99</v>
      </c>
      <c r="K9" s="16" t="s">
        <v>54</v>
      </c>
      <c r="L9" s="16" t="s">
        <v>86</v>
      </c>
      <c r="M9" s="17" t="s">
        <v>87</v>
      </c>
      <c r="N9" s="17" t="s">
        <v>117</v>
      </c>
      <c r="O9" s="16" t="s">
        <v>58</v>
      </c>
      <c r="P9" s="16" t="s">
        <v>58</v>
      </c>
      <c r="Q9" s="39" t="s">
        <v>130</v>
      </c>
      <c r="R9" s="16" t="s">
        <v>58</v>
      </c>
      <c r="S9" s="19" t="s">
        <v>131</v>
      </c>
      <c r="T9" s="17" t="s">
        <v>132</v>
      </c>
      <c r="U9" s="17" t="s">
        <v>133</v>
      </c>
      <c r="V9" s="16" t="s">
        <v>58</v>
      </c>
      <c r="W9" s="17" t="s">
        <v>61</v>
      </c>
      <c r="X9" s="37">
        <v>44743</v>
      </c>
      <c r="Y9" s="17" t="s">
        <v>62</v>
      </c>
      <c r="Z9" s="16" t="s">
        <v>60</v>
      </c>
      <c r="AA9" s="51" t="s">
        <v>105</v>
      </c>
      <c r="AB9" s="19" t="s">
        <v>134</v>
      </c>
      <c r="AC9" s="52" t="s">
        <v>78</v>
      </c>
      <c r="AD9" s="16" t="s">
        <v>58</v>
      </c>
      <c r="AE9" s="17" t="s">
        <v>58</v>
      </c>
      <c r="AF9" s="37">
        <v>44682</v>
      </c>
      <c r="AG9" s="17" t="s">
        <v>135</v>
      </c>
      <c r="AH9" s="17" t="s">
        <v>136</v>
      </c>
      <c r="AI9" s="17" t="s">
        <v>58</v>
      </c>
      <c r="AJ9" s="17" t="s">
        <v>58</v>
      </c>
      <c r="AK9" s="78" t="s">
        <v>137</v>
      </c>
      <c r="AL9" s="37">
        <v>44866</v>
      </c>
      <c r="AM9" s="72" t="s">
        <v>126</v>
      </c>
      <c r="AN9" s="72" t="s">
        <v>111</v>
      </c>
      <c r="AO9" s="17">
        <v>0</v>
      </c>
    </row>
    <row r="10" spans="1:49" s="12" customFormat="1" ht="53.1" customHeight="1">
      <c r="A10" s="16">
        <v>7</v>
      </c>
      <c r="B10" s="16" t="s">
        <v>46</v>
      </c>
      <c r="C10" s="16" t="s">
        <v>47</v>
      </c>
      <c r="D10" s="16" t="s">
        <v>138</v>
      </c>
      <c r="E10" s="16" t="s">
        <v>95</v>
      </c>
      <c r="F10" s="16">
        <v>1991.06</v>
      </c>
      <c r="G10" s="17" t="s">
        <v>139</v>
      </c>
      <c r="H10" s="17" t="s">
        <v>140</v>
      </c>
      <c r="I10" s="16" t="s">
        <v>84</v>
      </c>
      <c r="J10" s="16" t="s">
        <v>85</v>
      </c>
      <c r="K10" s="16" t="s">
        <v>54</v>
      </c>
      <c r="L10" s="16" t="s">
        <v>115</v>
      </c>
      <c r="M10" s="17" t="s">
        <v>116</v>
      </c>
      <c r="N10" s="17" t="s">
        <v>141</v>
      </c>
      <c r="O10" s="16" t="s">
        <v>60</v>
      </c>
      <c r="P10" s="16" t="s">
        <v>60</v>
      </c>
      <c r="Q10" s="36" t="s">
        <v>142</v>
      </c>
      <c r="R10" s="16" t="s">
        <v>58</v>
      </c>
      <c r="S10" s="17" t="s">
        <v>143</v>
      </c>
      <c r="T10" s="17" t="s">
        <v>144</v>
      </c>
      <c r="U10" s="17" t="s">
        <v>145</v>
      </c>
      <c r="V10" s="16" t="s">
        <v>58</v>
      </c>
      <c r="W10" s="17" t="s">
        <v>61</v>
      </c>
      <c r="X10" s="37">
        <v>44743</v>
      </c>
      <c r="Y10" s="17" t="s">
        <v>62</v>
      </c>
      <c r="Z10" s="16" t="s">
        <v>60</v>
      </c>
      <c r="AA10" s="51" t="s">
        <v>105</v>
      </c>
      <c r="AB10" s="19" t="s">
        <v>122</v>
      </c>
      <c r="AC10" s="52" t="s">
        <v>78</v>
      </c>
      <c r="AD10" s="16" t="s">
        <v>60</v>
      </c>
      <c r="AE10" s="17" t="s">
        <v>58</v>
      </c>
      <c r="AF10" s="37">
        <v>44682</v>
      </c>
      <c r="AG10" s="17" t="s">
        <v>146</v>
      </c>
      <c r="AH10" s="17" t="s">
        <v>147</v>
      </c>
      <c r="AI10" s="17" t="s">
        <v>60</v>
      </c>
      <c r="AJ10" s="17" t="s">
        <v>60</v>
      </c>
      <c r="AK10" s="77" t="s">
        <v>125</v>
      </c>
      <c r="AL10" s="73">
        <v>44136</v>
      </c>
      <c r="AM10" s="72" t="s">
        <v>126</v>
      </c>
      <c r="AN10" s="72" t="s">
        <v>111</v>
      </c>
      <c r="AO10" s="17">
        <v>0</v>
      </c>
    </row>
    <row r="11" spans="1:49" s="12" customFormat="1" ht="30" customHeight="1">
      <c r="A11" s="16">
        <v>8</v>
      </c>
      <c r="B11" s="16" t="s">
        <v>46</v>
      </c>
      <c r="C11" s="16" t="s">
        <v>47</v>
      </c>
      <c r="D11" s="16" t="s">
        <v>148</v>
      </c>
      <c r="E11" s="16" t="s">
        <v>49</v>
      </c>
      <c r="F11" s="16">
        <v>1996.12</v>
      </c>
      <c r="G11" s="17" t="s">
        <v>149</v>
      </c>
      <c r="H11" s="17" t="s">
        <v>150</v>
      </c>
      <c r="I11" s="16" t="s">
        <v>84</v>
      </c>
      <c r="J11" s="16" t="s">
        <v>85</v>
      </c>
      <c r="K11" s="16" t="s">
        <v>54</v>
      </c>
      <c r="L11" s="16" t="s">
        <v>115</v>
      </c>
      <c r="M11" s="17" t="s">
        <v>116</v>
      </c>
      <c r="N11" s="24" t="s">
        <v>57</v>
      </c>
      <c r="O11" s="16" t="s">
        <v>60</v>
      </c>
      <c r="P11" s="16" t="s">
        <v>60</v>
      </c>
      <c r="Q11" s="36" t="s">
        <v>151</v>
      </c>
      <c r="R11" s="16" t="s">
        <v>58</v>
      </c>
      <c r="S11" s="17" t="s">
        <v>152</v>
      </c>
      <c r="T11" s="17" t="s">
        <v>153</v>
      </c>
      <c r="U11" s="17" t="s">
        <v>154</v>
      </c>
      <c r="V11" s="16" t="s">
        <v>60</v>
      </c>
      <c r="W11" s="17"/>
      <c r="X11" s="17"/>
      <c r="Y11" s="17"/>
      <c r="Z11" s="16" t="s">
        <v>60</v>
      </c>
      <c r="AA11" s="51"/>
      <c r="AB11" s="16"/>
      <c r="AC11" s="52"/>
      <c r="AD11" s="16"/>
      <c r="AE11" s="17" t="s">
        <v>60</v>
      </c>
      <c r="AF11" s="17"/>
      <c r="AG11" s="17"/>
      <c r="AH11" s="17"/>
      <c r="AI11" s="17"/>
      <c r="AJ11" s="17" t="s">
        <v>60</v>
      </c>
      <c r="AK11" s="17"/>
      <c r="AL11" s="17"/>
      <c r="AM11" s="17"/>
      <c r="AN11" s="17"/>
      <c r="AO11" s="17"/>
    </row>
    <row r="12" spans="1:49" s="12" customFormat="1" ht="51" customHeight="1">
      <c r="A12" s="16">
        <v>9</v>
      </c>
      <c r="B12" s="16" t="s">
        <v>46</v>
      </c>
      <c r="C12" s="16" t="s">
        <v>47</v>
      </c>
      <c r="D12" s="16" t="s">
        <v>155</v>
      </c>
      <c r="E12" s="16" t="s">
        <v>49</v>
      </c>
      <c r="F12" s="16">
        <v>1992.08</v>
      </c>
      <c r="G12" s="19" t="s">
        <v>96</v>
      </c>
      <c r="H12" s="19" t="s">
        <v>156</v>
      </c>
      <c r="I12" s="16" t="s">
        <v>98</v>
      </c>
      <c r="J12" s="16" t="s">
        <v>99</v>
      </c>
      <c r="K12" s="16" t="s">
        <v>54</v>
      </c>
      <c r="L12" s="16" t="s">
        <v>86</v>
      </c>
      <c r="M12" s="17" t="s">
        <v>87</v>
      </c>
      <c r="N12" s="17" t="s">
        <v>100</v>
      </c>
      <c r="O12" s="16" t="s">
        <v>60</v>
      </c>
      <c r="P12" s="16" t="s">
        <v>58</v>
      </c>
      <c r="Q12" s="19" t="s">
        <v>157</v>
      </c>
      <c r="R12" s="16" t="s">
        <v>58</v>
      </c>
      <c r="S12" s="19" t="s">
        <v>158</v>
      </c>
      <c r="T12" s="17" t="s">
        <v>159</v>
      </c>
      <c r="U12" s="17" t="s">
        <v>160</v>
      </c>
      <c r="V12" s="16" t="s">
        <v>58</v>
      </c>
      <c r="W12" s="17" t="s">
        <v>61</v>
      </c>
      <c r="X12" s="37">
        <v>44743</v>
      </c>
      <c r="Y12" s="17" t="s">
        <v>62</v>
      </c>
      <c r="Z12" s="16" t="s">
        <v>60</v>
      </c>
      <c r="AA12" s="51" t="s">
        <v>105</v>
      </c>
      <c r="AB12" s="19" t="s">
        <v>161</v>
      </c>
      <c r="AC12" s="52" t="s">
        <v>78</v>
      </c>
      <c r="AD12" s="16" t="s">
        <v>60</v>
      </c>
      <c r="AE12" s="17" t="s">
        <v>58</v>
      </c>
      <c r="AF12" s="37">
        <v>44958</v>
      </c>
      <c r="AG12" s="18" t="s">
        <v>162</v>
      </c>
      <c r="AH12" s="17" t="s">
        <v>163</v>
      </c>
      <c r="AI12" s="17" t="s">
        <v>60</v>
      </c>
      <c r="AJ12" s="17" t="s">
        <v>58</v>
      </c>
      <c r="AK12" s="17" t="s">
        <v>164</v>
      </c>
      <c r="AL12" s="37">
        <v>44896</v>
      </c>
      <c r="AM12" s="76" t="s">
        <v>110</v>
      </c>
      <c r="AN12" s="72" t="s">
        <v>111</v>
      </c>
      <c r="AO12" s="17">
        <v>0</v>
      </c>
    </row>
    <row r="13" spans="1:49" s="12" customFormat="1" ht="99.95" customHeight="1">
      <c r="A13" s="16">
        <v>10</v>
      </c>
      <c r="B13" s="16" t="s">
        <v>46</v>
      </c>
      <c r="C13" s="16" t="s">
        <v>47</v>
      </c>
      <c r="D13" s="16" t="s">
        <v>165</v>
      </c>
      <c r="E13" s="16" t="s">
        <v>95</v>
      </c>
      <c r="F13" s="19">
        <v>1974.07</v>
      </c>
      <c r="G13" s="19" t="s">
        <v>70</v>
      </c>
      <c r="H13" s="19" t="s">
        <v>166</v>
      </c>
      <c r="I13" s="16" t="s">
        <v>84</v>
      </c>
      <c r="J13" s="16" t="s">
        <v>85</v>
      </c>
      <c r="K13" s="16" t="s">
        <v>54</v>
      </c>
      <c r="L13" s="16" t="s">
        <v>55</v>
      </c>
      <c r="M13" s="17" t="s">
        <v>56</v>
      </c>
      <c r="N13" s="24" t="s">
        <v>57</v>
      </c>
      <c r="O13" s="16" t="s">
        <v>60</v>
      </c>
      <c r="P13" s="16" t="s">
        <v>58</v>
      </c>
      <c r="Q13" s="18" t="s">
        <v>167</v>
      </c>
      <c r="R13" s="16" t="s">
        <v>58</v>
      </c>
      <c r="S13" s="19" t="s">
        <v>168</v>
      </c>
      <c r="T13" s="19" t="s">
        <v>169</v>
      </c>
      <c r="U13" s="19" t="s">
        <v>169</v>
      </c>
      <c r="V13" s="16" t="s">
        <v>58</v>
      </c>
      <c r="W13" s="17" t="s">
        <v>61</v>
      </c>
      <c r="X13" s="37">
        <v>44743</v>
      </c>
      <c r="Y13" s="17" t="s">
        <v>62</v>
      </c>
      <c r="Z13" s="16" t="s">
        <v>60</v>
      </c>
      <c r="AA13" s="51" t="s">
        <v>105</v>
      </c>
      <c r="AB13" s="19" t="s">
        <v>170</v>
      </c>
      <c r="AC13" s="52" t="s">
        <v>78</v>
      </c>
      <c r="AD13" s="16" t="s">
        <v>58</v>
      </c>
      <c r="AE13" s="17" t="s">
        <v>58</v>
      </c>
      <c r="AF13" s="37">
        <v>44348</v>
      </c>
      <c r="AG13" s="17" t="s">
        <v>171</v>
      </c>
      <c r="AH13" s="17" t="s">
        <v>172</v>
      </c>
      <c r="AI13" s="17" t="s">
        <v>58</v>
      </c>
      <c r="AJ13" s="17" t="s">
        <v>58</v>
      </c>
      <c r="AK13" s="17" t="s">
        <v>173</v>
      </c>
      <c r="AL13" s="37">
        <v>45078</v>
      </c>
      <c r="AM13" s="76" t="s">
        <v>66</v>
      </c>
      <c r="AN13" s="17" t="s">
        <v>174</v>
      </c>
      <c r="AO13" s="17">
        <v>0</v>
      </c>
    </row>
    <row r="14" spans="1:49" s="12" customFormat="1" ht="30" customHeight="1">
      <c r="A14" s="16">
        <v>11</v>
      </c>
      <c r="B14" s="16" t="s">
        <v>46</v>
      </c>
      <c r="C14" s="16" t="s">
        <v>47</v>
      </c>
      <c r="D14" s="16" t="s">
        <v>175</v>
      </c>
      <c r="E14" s="16" t="s">
        <v>95</v>
      </c>
      <c r="F14" s="16">
        <v>1982.02</v>
      </c>
      <c r="G14" s="17" t="s">
        <v>82</v>
      </c>
      <c r="H14" s="17" t="s">
        <v>176</v>
      </c>
      <c r="I14" s="16" t="s">
        <v>84</v>
      </c>
      <c r="J14" s="16" t="s">
        <v>85</v>
      </c>
      <c r="K14" s="16" t="s">
        <v>54</v>
      </c>
      <c r="L14" s="16" t="s">
        <v>86</v>
      </c>
      <c r="M14" s="17" t="s">
        <v>87</v>
      </c>
      <c r="N14" s="31" t="s">
        <v>57</v>
      </c>
      <c r="O14" s="16" t="s">
        <v>60</v>
      </c>
      <c r="P14" s="16" t="s">
        <v>58</v>
      </c>
      <c r="Q14" s="36" t="s">
        <v>177</v>
      </c>
      <c r="R14" s="16" t="s">
        <v>60</v>
      </c>
      <c r="S14" s="17"/>
      <c r="T14" s="17"/>
      <c r="U14" s="16"/>
      <c r="V14" s="16" t="s">
        <v>58</v>
      </c>
      <c r="W14" s="17" t="s">
        <v>61</v>
      </c>
      <c r="X14" s="37">
        <v>44743</v>
      </c>
      <c r="Y14" s="17" t="s">
        <v>62</v>
      </c>
      <c r="Z14" s="16" t="s">
        <v>60</v>
      </c>
      <c r="AA14" s="51"/>
      <c r="AB14" s="16"/>
      <c r="AC14" s="52"/>
      <c r="AD14" s="16"/>
      <c r="AE14" s="17" t="s">
        <v>58</v>
      </c>
      <c r="AF14" s="37">
        <v>44682</v>
      </c>
      <c r="AG14" s="17" t="s">
        <v>146</v>
      </c>
      <c r="AH14" s="17" t="s">
        <v>178</v>
      </c>
      <c r="AI14" s="17" t="s">
        <v>60</v>
      </c>
      <c r="AJ14" s="17" t="s">
        <v>60</v>
      </c>
      <c r="AK14" s="16"/>
      <c r="AL14" s="16"/>
      <c r="AM14" s="16"/>
      <c r="AN14" s="16"/>
      <c r="AO14" s="16"/>
    </row>
    <row r="15" spans="1:49" s="12" customFormat="1" ht="48" customHeight="1">
      <c r="A15" s="16">
        <v>12</v>
      </c>
      <c r="B15" s="16" t="s">
        <v>46</v>
      </c>
      <c r="C15" s="16" t="s">
        <v>47</v>
      </c>
      <c r="D15" s="16" t="s">
        <v>179</v>
      </c>
      <c r="E15" s="16" t="s">
        <v>95</v>
      </c>
      <c r="F15" s="16">
        <v>1974.05</v>
      </c>
      <c r="G15" s="17" t="s">
        <v>180</v>
      </c>
      <c r="H15" s="17" t="s">
        <v>181</v>
      </c>
      <c r="I15" s="16" t="s">
        <v>52</v>
      </c>
      <c r="J15" s="16" t="s">
        <v>53</v>
      </c>
      <c r="K15" s="16" t="s">
        <v>54</v>
      </c>
      <c r="L15" s="16" t="s">
        <v>55</v>
      </c>
      <c r="M15" s="17" t="s">
        <v>56</v>
      </c>
      <c r="N15" s="31" t="s">
        <v>57</v>
      </c>
      <c r="O15" s="16" t="s">
        <v>60</v>
      </c>
      <c r="P15" s="16" t="s">
        <v>58</v>
      </c>
      <c r="Q15" s="36" t="s">
        <v>182</v>
      </c>
      <c r="R15" s="16" t="s">
        <v>60</v>
      </c>
      <c r="S15" s="17"/>
      <c r="T15" s="17"/>
      <c r="U15" s="16"/>
      <c r="V15" s="16" t="s">
        <v>58</v>
      </c>
      <c r="W15" s="17" t="s">
        <v>61</v>
      </c>
      <c r="X15" s="37">
        <v>44743</v>
      </c>
      <c r="Y15" s="17" t="s">
        <v>62</v>
      </c>
      <c r="Z15" s="16" t="s">
        <v>58</v>
      </c>
      <c r="AA15" s="54">
        <v>42948</v>
      </c>
      <c r="AB15" s="17" t="s">
        <v>183</v>
      </c>
      <c r="AC15" s="55" t="s">
        <v>78</v>
      </c>
      <c r="AD15" s="16" t="s">
        <v>58</v>
      </c>
      <c r="AE15" s="17" t="s">
        <v>60</v>
      </c>
      <c r="AF15" s="37">
        <v>43313</v>
      </c>
      <c r="AG15" s="17" t="s">
        <v>184</v>
      </c>
      <c r="AH15" s="17" t="s">
        <v>185</v>
      </c>
      <c r="AI15" s="17" t="s">
        <v>60</v>
      </c>
      <c r="AJ15" s="17" t="s">
        <v>60</v>
      </c>
      <c r="AK15" s="16"/>
      <c r="AL15" s="16"/>
      <c r="AM15" s="16"/>
      <c r="AN15" s="16"/>
      <c r="AO15" s="16"/>
    </row>
    <row r="16" spans="1:49" s="13" customFormat="1" ht="30" customHeight="1">
      <c r="A16" s="16">
        <v>13</v>
      </c>
      <c r="B16" s="16" t="s">
        <v>46</v>
      </c>
      <c r="C16" s="16" t="s">
        <v>47</v>
      </c>
      <c r="D16" s="20" t="s">
        <v>186</v>
      </c>
      <c r="E16" s="20" t="s">
        <v>95</v>
      </c>
      <c r="F16" s="21">
        <v>1981.09</v>
      </c>
      <c r="G16" s="18" t="s">
        <v>70</v>
      </c>
      <c r="H16" s="18" t="s">
        <v>97</v>
      </c>
      <c r="I16" s="21" t="s">
        <v>84</v>
      </c>
      <c r="J16" s="21" t="s">
        <v>85</v>
      </c>
      <c r="K16" s="21" t="s">
        <v>54</v>
      </c>
      <c r="L16" s="32" t="s">
        <v>55</v>
      </c>
      <c r="M16" s="33" t="s">
        <v>56</v>
      </c>
      <c r="N16" s="17" t="s">
        <v>100</v>
      </c>
      <c r="O16" s="20" t="s">
        <v>60</v>
      </c>
      <c r="P16" s="16" t="s">
        <v>58</v>
      </c>
      <c r="Q16" s="36" t="s">
        <v>187</v>
      </c>
      <c r="R16" s="20" t="s">
        <v>58</v>
      </c>
      <c r="S16" s="40" t="s">
        <v>188</v>
      </c>
      <c r="T16" s="40" t="s">
        <v>189</v>
      </c>
      <c r="U16" s="16" t="s">
        <v>91</v>
      </c>
      <c r="V16" s="16" t="s">
        <v>58</v>
      </c>
      <c r="W16" s="17" t="s">
        <v>61</v>
      </c>
      <c r="X16" s="37">
        <v>44743</v>
      </c>
      <c r="Y16" s="17" t="s">
        <v>62</v>
      </c>
      <c r="Z16" s="20" t="s">
        <v>60</v>
      </c>
      <c r="AA16" s="56"/>
      <c r="AB16" s="57"/>
      <c r="AC16" s="58"/>
      <c r="AD16" s="20"/>
      <c r="AE16" s="49" t="s">
        <v>58</v>
      </c>
      <c r="AF16" s="37">
        <v>45352</v>
      </c>
      <c r="AG16" s="24" t="s">
        <v>190</v>
      </c>
      <c r="AH16" s="24" t="s">
        <v>191</v>
      </c>
      <c r="AI16" s="40"/>
      <c r="AJ16" s="17" t="s">
        <v>58</v>
      </c>
      <c r="AK16" s="31" t="s">
        <v>192</v>
      </c>
      <c r="AL16" s="79">
        <v>44044</v>
      </c>
      <c r="AM16" s="31" t="s">
        <v>193</v>
      </c>
      <c r="AN16" s="80" t="s">
        <v>194</v>
      </c>
      <c r="AO16" s="80">
        <v>0</v>
      </c>
    </row>
    <row r="17" spans="1:41" ht="56.1" customHeight="1">
      <c r="A17" s="16">
        <v>14</v>
      </c>
      <c r="B17" s="16" t="s">
        <v>46</v>
      </c>
      <c r="C17" s="16" t="s">
        <v>47</v>
      </c>
      <c r="D17" s="22" t="s">
        <v>195</v>
      </c>
      <c r="E17" s="22" t="s">
        <v>95</v>
      </c>
      <c r="F17" s="23">
        <v>1992.1</v>
      </c>
      <c r="G17" s="24" t="s">
        <v>196</v>
      </c>
      <c r="H17" s="22" t="s">
        <v>114</v>
      </c>
      <c r="I17" s="22" t="s">
        <v>84</v>
      </c>
      <c r="J17" s="22" t="s">
        <v>85</v>
      </c>
      <c r="K17" s="22" t="s">
        <v>54</v>
      </c>
      <c r="L17" s="22" t="s">
        <v>86</v>
      </c>
      <c r="M17" s="24" t="s">
        <v>87</v>
      </c>
      <c r="N17" s="24" t="s">
        <v>57</v>
      </c>
      <c r="O17" s="22" t="s">
        <v>60</v>
      </c>
      <c r="P17" s="22" t="s">
        <v>60</v>
      </c>
      <c r="Q17" s="41" t="s">
        <v>197</v>
      </c>
      <c r="R17" s="22" t="s">
        <v>60</v>
      </c>
      <c r="S17" s="24"/>
      <c r="T17" s="24"/>
      <c r="U17" s="22"/>
      <c r="V17" s="16" t="s">
        <v>58</v>
      </c>
      <c r="W17" s="17" t="s">
        <v>61</v>
      </c>
      <c r="X17" s="37">
        <v>44743</v>
      </c>
      <c r="Y17" s="17" t="s">
        <v>62</v>
      </c>
      <c r="Z17" s="59" t="s">
        <v>58</v>
      </c>
      <c r="AA17" s="60" t="s">
        <v>105</v>
      </c>
      <c r="AB17" s="61" t="s">
        <v>198</v>
      </c>
      <c r="AC17" s="62" t="s">
        <v>78</v>
      </c>
      <c r="AD17" s="59" t="s">
        <v>58</v>
      </c>
      <c r="AE17" s="49" t="s">
        <v>58</v>
      </c>
      <c r="AF17" s="63">
        <v>44116.1</v>
      </c>
      <c r="AG17" s="81" t="s">
        <v>199</v>
      </c>
      <c r="AH17" s="82" t="s">
        <v>200</v>
      </c>
      <c r="AI17" s="24" t="s">
        <v>60</v>
      </c>
      <c r="AJ17" s="24" t="s">
        <v>60</v>
      </c>
      <c r="AK17" s="26"/>
      <c r="AL17" s="26"/>
      <c r="AM17" s="26"/>
      <c r="AN17" s="26"/>
      <c r="AO17" s="26"/>
    </row>
    <row r="18" spans="1:41" ht="30" customHeight="1">
      <c r="A18" s="16">
        <v>15</v>
      </c>
      <c r="B18" s="16" t="s">
        <v>46</v>
      </c>
      <c r="C18" s="16" t="s">
        <v>47</v>
      </c>
      <c r="D18" s="22" t="s">
        <v>201</v>
      </c>
      <c r="E18" s="22" t="s">
        <v>95</v>
      </c>
      <c r="F18" s="22">
        <v>1976.03</v>
      </c>
      <c r="G18" s="24" t="s">
        <v>70</v>
      </c>
      <c r="H18" s="22" t="s">
        <v>202</v>
      </c>
      <c r="I18" s="22" t="s">
        <v>52</v>
      </c>
      <c r="J18" s="22" t="s">
        <v>53</v>
      </c>
      <c r="K18" s="22" t="s">
        <v>54</v>
      </c>
      <c r="L18" s="22" t="s">
        <v>55</v>
      </c>
      <c r="M18" s="17" t="s">
        <v>56</v>
      </c>
      <c r="N18" s="24" t="s">
        <v>203</v>
      </c>
      <c r="O18" s="22" t="s">
        <v>60</v>
      </c>
      <c r="P18" s="22" t="s">
        <v>58</v>
      </c>
      <c r="Q18" s="41" t="s">
        <v>204</v>
      </c>
      <c r="R18" s="22" t="s">
        <v>58</v>
      </c>
      <c r="S18" s="17" t="s">
        <v>89</v>
      </c>
      <c r="T18" s="17" t="s">
        <v>90</v>
      </c>
      <c r="U18" s="16" t="s">
        <v>91</v>
      </c>
      <c r="V18" s="16" t="s">
        <v>58</v>
      </c>
      <c r="W18" s="17" t="s">
        <v>61</v>
      </c>
      <c r="X18" s="37">
        <v>44743</v>
      </c>
      <c r="Y18" s="17" t="s">
        <v>62</v>
      </c>
      <c r="Z18" s="64" t="s">
        <v>58</v>
      </c>
      <c r="AA18" s="65" t="s">
        <v>205</v>
      </c>
      <c r="AB18" s="61" t="s">
        <v>206</v>
      </c>
      <c r="AC18" s="66" t="s">
        <v>78</v>
      </c>
      <c r="AD18" s="64" t="s">
        <v>58</v>
      </c>
      <c r="AE18" s="49" t="s">
        <v>58</v>
      </c>
      <c r="AF18" s="67">
        <v>46023</v>
      </c>
      <c r="AG18" s="14" t="s">
        <v>79</v>
      </c>
      <c r="AH18" s="14" t="s">
        <v>80</v>
      </c>
      <c r="AI18" s="24" t="s">
        <v>60</v>
      </c>
      <c r="AJ18" s="24" t="s">
        <v>60</v>
      </c>
      <c r="AK18" s="26"/>
      <c r="AL18" s="26"/>
      <c r="AM18" s="26"/>
      <c r="AN18" s="26"/>
      <c r="AO18" s="26"/>
    </row>
    <row r="19" spans="1:41" ht="30" customHeight="1">
      <c r="A19" s="16">
        <v>16</v>
      </c>
      <c r="B19" s="16" t="s">
        <v>46</v>
      </c>
      <c r="C19" s="16" t="s">
        <v>47</v>
      </c>
      <c r="D19" s="22" t="s">
        <v>207</v>
      </c>
      <c r="E19" s="22" t="s">
        <v>95</v>
      </c>
      <c r="F19" s="23">
        <v>1985.1</v>
      </c>
      <c r="G19" s="24" t="s">
        <v>208</v>
      </c>
      <c r="H19" s="22" t="s">
        <v>209</v>
      </c>
      <c r="I19" s="22" t="s">
        <v>210</v>
      </c>
      <c r="J19" s="22" t="s">
        <v>53</v>
      </c>
      <c r="K19" s="16" t="s">
        <v>54</v>
      </c>
      <c r="L19" s="22" t="s">
        <v>86</v>
      </c>
      <c r="M19" s="17" t="s">
        <v>87</v>
      </c>
      <c r="N19" s="24" t="s">
        <v>211</v>
      </c>
      <c r="O19" s="22" t="s">
        <v>60</v>
      </c>
      <c r="P19" s="22" t="s">
        <v>60</v>
      </c>
      <c r="Q19" s="41" t="s">
        <v>212</v>
      </c>
      <c r="R19" s="22" t="s">
        <v>58</v>
      </c>
      <c r="S19" s="24" t="s">
        <v>213</v>
      </c>
      <c r="T19" s="24" t="s">
        <v>214</v>
      </c>
      <c r="U19" s="22" t="s">
        <v>215</v>
      </c>
      <c r="V19" s="16" t="s">
        <v>58</v>
      </c>
      <c r="W19" s="17" t="s">
        <v>61</v>
      </c>
      <c r="X19" s="37">
        <v>44743</v>
      </c>
      <c r="Y19" s="17" t="s">
        <v>62</v>
      </c>
      <c r="Z19" s="22" t="s">
        <v>60</v>
      </c>
      <c r="AA19" s="68"/>
      <c r="AB19" s="27"/>
      <c r="AC19" s="69"/>
      <c r="AD19" s="22"/>
      <c r="AE19" s="24" t="s">
        <v>60</v>
      </c>
      <c r="AF19" s="24"/>
      <c r="AG19" s="24"/>
      <c r="AH19" s="24"/>
      <c r="AI19" s="24"/>
      <c r="AJ19" s="24" t="s">
        <v>60</v>
      </c>
      <c r="AK19" s="26"/>
      <c r="AL19" s="26"/>
      <c r="AM19" s="26"/>
      <c r="AN19" s="26"/>
      <c r="AO19" s="26"/>
    </row>
    <row r="20" spans="1:41" ht="30" customHeight="1">
      <c r="A20" s="16">
        <v>17</v>
      </c>
      <c r="B20" s="16" t="s">
        <v>46</v>
      </c>
      <c r="C20" s="16" t="s">
        <v>47</v>
      </c>
      <c r="D20" s="22" t="s">
        <v>216</v>
      </c>
      <c r="E20" s="22" t="s">
        <v>49</v>
      </c>
      <c r="F20" s="23">
        <v>1998.1</v>
      </c>
      <c r="G20" s="24" t="s">
        <v>217</v>
      </c>
      <c r="H20" s="22" t="s">
        <v>218</v>
      </c>
      <c r="I20" s="22" t="s">
        <v>52</v>
      </c>
      <c r="J20" s="22" t="s">
        <v>53</v>
      </c>
      <c r="K20" s="16" t="s">
        <v>54</v>
      </c>
      <c r="L20" s="22" t="s">
        <v>115</v>
      </c>
      <c r="M20" s="24" t="s">
        <v>116</v>
      </c>
      <c r="N20" s="24" t="s">
        <v>219</v>
      </c>
      <c r="O20" s="22" t="s">
        <v>60</v>
      </c>
      <c r="P20" s="22" t="s">
        <v>60</v>
      </c>
      <c r="Q20" s="41" t="s">
        <v>220</v>
      </c>
      <c r="R20" s="22" t="s">
        <v>58</v>
      </c>
      <c r="S20" s="24" t="s">
        <v>221</v>
      </c>
      <c r="T20" s="24" t="s">
        <v>222</v>
      </c>
      <c r="U20" s="22" t="s">
        <v>223</v>
      </c>
      <c r="V20" s="16" t="s">
        <v>58</v>
      </c>
      <c r="W20" s="17" t="s">
        <v>61</v>
      </c>
      <c r="X20" s="37">
        <v>44743</v>
      </c>
      <c r="Y20" s="17" t="s">
        <v>62</v>
      </c>
      <c r="Z20" s="22" t="s">
        <v>60</v>
      </c>
      <c r="AA20" s="68"/>
      <c r="AB20" s="27"/>
      <c r="AC20" s="69"/>
      <c r="AD20" s="22"/>
      <c r="AE20" s="24" t="s">
        <v>60</v>
      </c>
      <c r="AF20" s="24"/>
      <c r="AG20" s="24"/>
      <c r="AH20" s="24"/>
      <c r="AI20" s="24"/>
      <c r="AJ20" s="24" t="s">
        <v>60</v>
      </c>
      <c r="AK20" s="26"/>
      <c r="AL20" s="26"/>
      <c r="AM20" s="26"/>
      <c r="AN20" s="26"/>
      <c r="AO20" s="26"/>
    </row>
    <row r="21" spans="1:41" ht="30" customHeight="1">
      <c r="A21" s="16">
        <v>18</v>
      </c>
      <c r="B21" s="16" t="s">
        <v>46</v>
      </c>
      <c r="C21" s="16" t="s">
        <v>47</v>
      </c>
      <c r="D21" s="22" t="s">
        <v>224</v>
      </c>
      <c r="E21" s="22" t="s">
        <v>49</v>
      </c>
      <c r="F21" s="22">
        <v>1983.03</v>
      </c>
      <c r="G21" s="24" t="s">
        <v>225</v>
      </c>
      <c r="H21" s="22" t="s">
        <v>71</v>
      </c>
      <c r="I21" s="22" t="s">
        <v>210</v>
      </c>
      <c r="J21" s="22" t="s">
        <v>53</v>
      </c>
      <c r="K21" s="16" t="s">
        <v>54</v>
      </c>
      <c r="L21" s="22" t="s">
        <v>86</v>
      </c>
      <c r="M21" s="17" t="s">
        <v>87</v>
      </c>
      <c r="N21" s="17" t="s">
        <v>100</v>
      </c>
      <c r="O21" s="22" t="s">
        <v>60</v>
      </c>
      <c r="P21" s="22" t="s">
        <v>60</v>
      </c>
      <c r="Q21" s="41" t="s">
        <v>226</v>
      </c>
      <c r="R21" s="22" t="s">
        <v>58</v>
      </c>
      <c r="S21" s="24" t="s">
        <v>227</v>
      </c>
      <c r="T21" s="24" t="s">
        <v>228</v>
      </c>
      <c r="U21" s="22" t="s">
        <v>229</v>
      </c>
      <c r="V21" s="16" t="s">
        <v>58</v>
      </c>
      <c r="W21" s="17" t="s">
        <v>61</v>
      </c>
      <c r="X21" s="37">
        <v>44743</v>
      </c>
      <c r="Y21" s="17" t="s">
        <v>62</v>
      </c>
      <c r="Z21" s="22" t="s">
        <v>60</v>
      </c>
      <c r="AA21" s="68"/>
      <c r="AB21" s="27"/>
      <c r="AC21" s="69"/>
      <c r="AD21" s="22"/>
      <c r="AE21" s="17" t="s">
        <v>58</v>
      </c>
      <c r="AF21" s="37">
        <v>45474</v>
      </c>
      <c r="AG21" s="17" t="s">
        <v>107</v>
      </c>
      <c r="AH21" s="17" t="s">
        <v>108</v>
      </c>
      <c r="AI21" s="24" t="s">
        <v>60</v>
      </c>
      <c r="AJ21" s="24" t="s">
        <v>60</v>
      </c>
      <c r="AK21" s="26"/>
      <c r="AL21" s="26"/>
      <c r="AM21" s="26"/>
      <c r="AN21" s="26"/>
      <c r="AO21" s="26"/>
    </row>
    <row r="22" spans="1:41" s="11" customFormat="1" ht="30" customHeight="1">
      <c r="A22" s="16">
        <v>19</v>
      </c>
      <c r="B22" s="16" t="s">
        <v>46</v>
      </c>
      <c r="C22" s="16" t="s">
        <v>47</v>
      </c>
      <c r="D22" s="16" t="s">
        <v>230</v>
      </c>
      <c r="E22" s="16" t="s">
        <v>49</v>
      </c>
      <c r="F22" s="16">
        <v>1994.08</v>
      </c>
      <c r="G22" s="17" t="s">
        <v>231</v>
      </c>
      <c r="H22" s="17" t="s">
        <v>232</v>
      </c>
      <c r="I22" s="16" t="s">
        <v>84</v>
      </c>
      <c r="J22" s="16" t="s">
        <v>85</v>
      </c>
      <c r="K22" s="16" t="s">
        <v>54</v>
      </c>
      <c r="L22" s="16" t="s">
        <v>115</v>
      </c>
      <c r="M22" s="17" t="s">
        <v>56</v>
      </c>
      <c r="N22" s="24" t="s">
        <v>57</v>
      </c>
      <c r="O22" s="16" t="s">
        <v>60</v>
      </c>
      <c r="P22" s="16" t="s">
        <v>60</v>
      </c>
      <c r="Q22" s="36" t="s">
        <v>233</v>
      </c>
      <c r="R22" s="16" t="s">
        <v>60</v>
      </c>
      <c r="S22" s="17"/>
      <c r="T22" s="17"/>
      <c r="U22" s="16"/>
      <c r="V22" s="16" t="s">
        <v>60</v>
      </c>
      <c r="W22" s="17"/>
      <c r="X22" s="17"/>
      <c r="Y22" s="17"/>
      <c r="Z22" s="16" t="s">
        <v>60</v>
      </c>
      <c r="AA22" s="51"/>
      <c r="AB22" s="16"/>
      <c r="AC22" s="52"/>
      <c r="AD22" s="16"/>
      <c r="AE22" s="17" t="s">
        <v>60</v>
      </c>
      <c r="AF22" s="17"/>
      <c r="AG22" s="17"/>
      <c r="AI22" s="17"/>
      <c r="AJ22" s="30" t="s">
        <v>58</v>
      </c>
      <c r="AK22" s="30" t="s">
        <v>234</v>
      </c>
      <c r="AL22" s="30">
        <v>2023.09</v>
      </c>
      <c r="AM22" s="30" t="s">
        <v>235</v>
      </c>
      <c r="AN22" s="30" t="s">
        <v>236</v>
      </c>
      <c r="AO22" s="30"/>
    </row>
    <row r="23" spans="1:41" s="11" customFormat="1" ht="30" customHeight="1">
      <c r="A23" s="16">
        <v>20</v>
      </c>
      <c r="B23" s="16" t="s">
        <v>46</v>
      </c>
      <c r="C23" s="16" t="s">
        <v>47</v>
      </c>
      <c r="D23" s="16" t="s">
        <v>237</v>
      </c>
      <c r="E23" s="16" t="s">
        <v>49</v>
      </c>
      <c r="F23" s="16">
        <v>1991.05</v>
      </c>
      <c r="G23" s="17" t="s">
        <v>238</v>
      </c>
      <c r="H23" s="17" t="s">
        <v>239</v>
      </c>
      <c r="I23" s="16" t="s">
        <v>84</v>
      </c>
      <c r="J23" s="16" t="s">
        <v>85</v>
      </c>
      <c r="K23" s="16" t="s">
        <v>54</v>
      </c>
      <c r="L23" s="16" t="s">
        <v>115</v>
      </c>
      <c r="M23" s="17" t="s">
        <v>116</v>
      </c>
      <c r="N23" s="24" t="s">
        <v>57</v>
      </c>
      <c r="O23" s="16" t="s">
        <v>60</v>
      </c>
      <c r="P23" s="16" t="s">
        <v>60</v>
      </c>
      <c r="Q23" s="41" t="s">
        <v>240</v>
      </c>
      <c r="R23" s="22" t="s">
        <v>60</v>
      </c>
      <c r="S23" s="17"/>
      <c r="T23" s="17"/>
      <c r="U23" s="16"/>
      <c r="V23" s="22" t="s">
        <v>60</v>
      </c>
      <c r="W23" s="17"/>
      <c r="X23" s="17"/>
      <c r="Y23" s="17"/>
      <c r="Z23" s="16" t="s">
        <v>60</v>
      </c>
      <c r="AA23" s="51"/>
      <c r="AB23" s="16"/>
      <c r="AC23" s="52"/>
      <c r="AD23" s="16"/>
      <c r="AE23" s="17" t="s">
        <v>60</v>
      </c>
      <c r="AF23" s="17"/>
      <c r="AG23" s="17"/>
      <c r="AH23" s="17"/>
      <c r="AI23" s="17"/>
      <c r="AJ23" s="30" t="s">
        <v>58</v>
      </c>
      <c r="AK23" s="30" t="s">
        <v>241</v>
      </c>
      <c r="AL23" s="30">
        <v>2021.1</v>
      </c>
      <c r="AM23" s="30" t="s">
        <v>235</v>
      </c>
      <c r="AN23" s="30" t="s">
        <v>194</v>
      </c>
      <c r="AO23" s="30"/>
    </row>
    <row r="24" spans="1:41" s="11" customFormat="1" ht="30" customHeight="1">
      <c r="A24" s="16">
        <v>21</v>
      </c>
      <c r="B24" s="16" t="s">
        <v>46</v>
      </c>
      <c r="C24" s="16" t="s">
        <v>47</v>
      </c>
      <c r="D24" s="16" t="s">
        <v>242</v>
      </c>
      <c r="E24" s="16" t="s">
        <v>95</v>
      </c>
      <c r="F24" s="16">
        <v>1996.05</v>
      </c>
      <c r="G24" s="17" t="s">
        <v>113</v>
      </c>
      <c r="H24" s="17" t="s">
        <v>209</v>
      </c>
      <c r="I24" s="16" t="s">
        <v>84</v>
      </c>
      <c r="J24" s="16" t="s">
        <v>85</v>
      </c>
      <c r="K24" s="16" t="s">
        <v>54</v>
      </c>
      <c r="L24" s="16" t="s">
        <v>115</v>
      </c>
      <c r="M24" s="24" t="s">
        <v>116</v>
      </c>
      <c r="N24" s="24" t="s">
        <v>57</v>
      </c>
      <c r="O24" s="16" t="s">
        <v>60</v>
      </c>
      <c r="P24" s="16" t="s">
        <v>60</v>
      </c>
      <c r="Q24" s="41" t="s">
        <v>243</v>
      </c>
      <c r="R24" s="16" t="s">
        <v>60</v>
      </c>
      <c r="S24" s="17"/>
      <c r="T24" s="17"/>
      <c r="U24" s="16"/>
      <c r="V24" s="16" t="s">
        <v>60</v>
      </c>
      <c r="W24" s="17"/>
      <c r="X24" s="17"/>
      <c r="Y24" s="17"/>
      <c r="Z24" s="16" t="s">
        <v>60</v>
      </c>
      <c r="AA24" s="51"/>
      <c r="AB24" s="16"/>
      <c r="AC24" s="52"/>
      <c r="AD24" s="16"/>
      <c r="AE24" s="17" t="s">
        <v>60</v>
      </c>
      <c r="AF24" s="17"/>
      <c r="AG24" s="17"/>
      <c r="AH24" s="17"/>
      <c r="AI24" s="17"/>
      <c r="AJ24" s="17" t="s">
        <v>60</v>
      </c>
      <c r="AK24" s="16"/>
      <c r="AL24" s="16"/>
      <c r="AM24" s="16"/>
      <c r="AN24" s="16"/>
      <c r="AO24" s="16"/>
    </row>
    <row r="25" spans="1:41" s="11" customFormat="1" ht="30" customHeight="1">
      <c r="A25" s="16">
        <v>22</v>
      </c>
      <c r="B25" s="16" t="s">
        <v>46</v>
      </c>
      <c r="C25" s="16" t="s">
        <v>47</v>
      </c>
      <c r="D25" s="16" t="s">
        <v>244</v>
      </c>
      <c r="E25" s="16" t="s">
        <v>95</v>
      </c>
      <c r="F25" s="16">
        <v>1995.05</v>
      </c>
      <c r="G25" s="17" t="s">
        <v>245</v>
      </c>
      <c r="H25" s="17" t="s">
        <v>246</v>
      </c>
      <c r="I25" s="16" t="s">
        <v>84</v>
      </c>
      <c r="J25" s="16" t="s">
        <v>85</v>
      </c>
      <c r="K25" s="16" t="s">
        <v>54</v>
      </c>
      <c r="L25" s="16" t="s">
        <v>115</v>
      </c>
      <c r="M25" s="24" t="s">
        <v>116</v>
      </c>
      <c r="N25" s="24" t="s">
        <v>57</v>
      </c>
      <c r="O25" s="16" t="s">
        <v>60</v>
      </c>
      <c r="P25" s="16" t="s">
        <v>60</v>
      </c>
      <c r="Q25" s="41" t="s">
        <v>247</v>
      </c>
      <c r="R25" s="16" t="s">
        <v>60</v>
      </c>
      <c r="S25" s="17"/>
      <c r="T25" s="17"/>
      <c r="U25" s="16"/>
      <c r="V25" s="22" t="s">
        <v>60</v>
      </c>
      <c r="W25" s="17"/>
      <c r="X25" s="17"/>
      <c r="Y25" s="17"/>
      <c r="Z25" s="16" t="s">
        <v>60</v>
      </c>
      <c r="AA25" s="51"/>
      <c r="AB25" s="16"/>
      <c r="AC25" s="52"/>
      <c r="AD25" s="16"/>
      <c r="AE25" s="17" t="s">
        <v>60</v>
      </c>
      <c r="AF25" s="17"/>
      <c r="AG25" s="17"/>
      <c r="AH25" s="17"/>
      <c r="AI25" s="17"/>
      <c r="AJ25" s="17" t="s">
        <v>60</v>
      </c>
      <c r="AK25" s="16"/>
      <c r="AL25" s="16"/>
      <c r="AM25" s="16"/>
      <c r="AN25" s="16"/>
      <c r="AO25" s="16"/>
    </row>
    <row r="26" spans="1:41" s="11" customFormat="1" ht="30" customHeight="1">
      <c r="A26" s="16">
        <v>23</v>
      </c>
      <c r="B26" s="16" t="s">
        <v>46</v>
      </c>
      <c r="C26" s="16" t="s">
        <v>47</v>
      </c>
      <c r="D26" s="16" t="s">
        <v>248</v>
      </c>
      <c r="E26" s="16" t="s">
        <v>95</v>
      </c>
      <c r="F26" s="16">
        <v>1985.07</v>
      </c>
      <c r="G26" s="17" t="s">
        <v>249</v>
      </c>
      <c r="H26" s="17" t="s">
        <v>250</v>
      </c>
      <c r="I26" s="16" t="s">
        <v>84</v>
      </c>
      <c r="J26" s="16" t="s">
        <v>85</v>
      </c>
      <c r="K26" s="16" t="s">
        <v>54</v>
      </c>
      <c r="L26" s="16" t="s">
        <v>86</v>
      </c>
      <c r="M26" s="17" t="s">
        <v>87</v>
      </c>
      <c r="N26" s="24" t="s">
        <v>57</v>
      </c>
      <c r="O26" s="16" t="s">
        <v>60</v>
      </c>
      <c r="P26" s="16" t="s">
        <v>60</v>
      </c>
      <c r="Q26" s="42" t="s">
        <v>251</v>
      </c>
      <c r="R26" s="16" t="s">
        <v>60</v>
      </c>
      <c r="S26" s="17"/>
      <c r="T26" s="17"/>
      <c r="U26" s="16"/>
      <c r="V26" s="16" t="s">
        <v>60</v>
      </c>
      <c r="W26" s="17"/>
      <c r="X26" s="17"/>
      <c r="Y26" s="17"/>
      <c r="Z26" s="16" t="s">
        <v>60</v>
      </c>
      <c r="AA26" s="51"/>
      <c r="AB26" s="16"/>
      <c r="AC26" s="52"/>
      <c r="AD26" s="16"/>
      <c r="AE26" s="17" t="s">
        <v>60</v>
      </c>
      <c r="AF26" s="17"/>
      <c r="AG26" s="17"/>
      <c r="AH26" s="17"/>
      <c r="AI26" s="17"/>
      <c r="AJ26" s="30" t="s">
        <v>58</v>
      </c>
      <c r="AK26" s="30" t="s">
        <v>252</v>
      </c>
      <c r="AL26" s="30">
        <v>2023.4</v>
      </c>
      <c r="AM26" s="30" t="s">
        <v>253</v>
      </c>
      <c r="AN26" s="30" t="s">
        <v>194</v>
      </c>
      <c r="AO26" s="30"/>
    </row>
    <row r="27" spans="1:41" ht="30" customHeight="1">
      <c r="A27" s="16">
        <v>24</v>
      </c>
      <c r="B27" s="22" t="s">
        <v>46</v>
      </c>
      <c r="C27" s="22" t="s">
        <v>47</v>
      </c>
      <c r="D27" s="20" t="s">
        <v>254</v>
      </c>
      <c r="E27" s="22" t="s">
        <v>49</v>
      </c>
      <c r="F27" s="22">
        <v>1990.05</v>
      </c>
      <c r="G27" s="24" t="s">
        <v>113</v>
      </c>
      <c r="H27" s="22" t="s">
        <v>255</v>
      </c>
      <c r="I27" s="22" t="s">
        <v>84</v>
      </c>
      <c r="J27" s="22" t="s">
        <v>85</v>
      </c>
      <c r="K27" s="22" t="s">
        <v>54</v>
      </c>
      <c r="L27" s="16" t="s">
        <v>115</v>
      </c>
      <c r="M27" s="17" t="s">
        <v>116</v>
      </c>
      <c r="N27" s="24" t="s">
        <v>57</v>
      </c>
      <c r="O27" s="22" t="s">
        <v>60</v>
      </c>
      <c r="P27" s="22" t="s">
        <v>60</v>
      </c>
      <c r="Q27" s="41" t="s">
        <v>256</v>
      </c>
      <c r="R27" s="22" t="s">
        <v>58</v>
      </c>
      <c r="S27" s="24" t="s">
        <v>257</v>
      </c>
      <c r="T27" s="24" t="s">
        <v>258</v>
      </c>
      <c r="U27" s="22" t="s">
        <v>259</v>
      </c>
      <c r="V27" s="22" t="s">
        <v>60</v>
      </c>
      <c r="W27" s="24"/>
      <c r="X27" s="24"/>
      <c r="Y27" s="24"/>
      <c r="Z27" s="22" t="s">
        <v>60</v>
      </c>
      <c r="AA27" s="68"/>
      <c r="AB27" s="27"/>
      <c r="AC27" s="69"/>
      <c r="AD27" s="22"/>
      <c r="AE27" s="24" t="s">
        <v>58</v>
      </c>
      <c r="AF27" s="24" t="s">
        <v>260</v>
      </c>
      <c r="AG27" s="24" t="s">
        <v>261</v>
      </c>
      <c r="AH27" s="24" t="s">
        <v>262</v>
      </c>
      <c r="AI27" s="24" t="s">
        <v>58</v>
      </c>
      <c r="AJ27" s="24" t="s">
        <v>60</v>
      </c>
      <c r="AK27" s="22"/>
      <c r="AL27" s="22"/>
      <c r="AM27" s="22"/>
      <c r="AN27" s="22"/>
      <c r="AO27" s="22"/>
    </row>
    <row r="28" spans="1:41" ht="30" customHeight="1">
      <c r="A28" s="16">
        <v>25</v>
      </c>
      <c r="B28" s="16" t="s">
        <v>46</v>
      </c>
      <c r="C28" s="16" t="s">
        <v>47</v>
      </c>
      <c r="D28" s="20" t="s">
        <v>263</v>
      </c>
      <c r="E28" s="22" t="s">
        <v>95</v>
      </c>
      <c r="F28" s="22">
        <v>1996.08</v>
      </c>
      <c r="G28" s="24" t="s">
        <v>264</v>
      </c>
      <c r="H28" s="22" t="s">
        <v>265</v>
      </c>
      <c r="I28" s="22" t="s">
        <v>84</v>
      </c>
      <c r="J28" s="22" t="s">
        <v>85</v>
      </c>
      <c r="K28" s="22" t="s">
        <v>54</v>
      </c>
      <c r="L28" s="22" t="s">
        <v>115</v>
      </c>
      <c r="M28" s="24" t="s">
        <v>116</v>
      </c>
      <c r="N28" s="24" t="s">
        <v>57</v>
      </c>
      <c r="O28" s="22" t="s">
        <v>60</v>
      </c>
      <c r="P28" s="22" t="s">
        <v>60</v>
      </c>
      <c r="Q28" s="41" t="s">
        <v>266</v>
      </c>
      <c r="R28" s="22" t="s">
        <v>60</v>
      </c>
      <c r="S28" s="24"/>
      <c r="T28" s="24"/>
      <c r="U28" s="22"/>
      <c r="V28" s="22" t="s">
        <v>60</v>
      </c>
      <c r="W28" s="24"/>
      <c r="X28" s="24"/>
      <c r="Y28" s="24"/>
      <c r="Z28" s="22" t="s">
        <v>60</v>
      </c>
      <c r="AA28" s="22"/>
      <c r="AB28" s="70"/>
      <c r="AC28" s="22"/>
      <c r="AD28" s="22"/>
      <c r="AE28" s="24" t="s">
        <v>60</v>
      </c>
      <c r="AF28" s="24"/>
      <c r="AG28" s="24"/>
      <c r="AH28" s="24"/>
      <c r="AI28" s="24"/>
      <c r="AJ28" s="24" t="s">
        <v>60</v>
      </c>
      <c r="AK28" s="26"/>
      <c r="AL28" s="26"/>
      <c r="AM28" s="26"/>
      <c r="AN28" s="26"/>
      <c r="AO28" s="26"/>
    </row>
    <row r="29" spans="1:41" ht="30" customHeight="1">
      <c r="A29" s="16">
        <v>26</v>
      </c>
      <c r="B29" s="16" t="s">
        <v>46</v>
      </c>
      <c r="C29" s="16" t="s">
        <v>47</v>
      </c>
      <c r="D29" s="20" t="s">
        <v>267</v>
      </c>
      <c r="E29" s="22" t="s">
        <v>95</v>
      </c>
      <c r="F29" s="22">
        <v>1986.02</v>
      </c>
      <c r="G29" s="24" t="s">
        <v>268</v>
      </c>
      <c r="H29" s="22" t="s">
        <v>269</v>
      </c>
      <c r="I29" s="22" t="s">
        <v>52</v>
      </c>
      <c r="J29" s="22" t="s">
        <v>53</v>
      </c>
      <c r="K29" s="22" t="s">
        <v>54</v>
      </c>
      <c r="L29" s="22" t="s">
        <v>86</v>
      </c>
      <c r="M29" s="24" t="s">
        <v>87</v>
      </c>
      <c r="N29" s="24" t="s">
        <v>57</v>
      </c>
      <c r="O29" s="22" t="s">
        <v>60</v>
      </c>
      <c r="P29" s="22" t="s">
        <v>58</v>
      </c>
      <c r="Q29" s="41" t="s">
        <v>270</v>
      </c>
      <c r="R29" s="22" t="s">
        <v>60</v>
      </c>
      <c r="S29" s="24"/>
      <c r="T29" s="24"/>
      <c r="U29" s="22"/>
      <c r="V29" s="22" t="s">
        <v>60</v>
      </c>
      <c r="W29" s="24"/>
      <c r="X29" s="24"/>
      <c r="Y29" s="24"/>
      <c r="Z29" s="30" t="s">
        <v>58</v>
      </c>
      <c r="AA29" s="30">
        <v>2019.12</v>
      </c>
      <c r="AB29" s="30" t="s">
        <v>271</v>
      </c>
      <c r="AC29" s="30" t="s">
        <v>272</v>
      </c>
      <c r="AD29" s="30" t="s">
        <v>60</v>
      </c>
      <c r="AE29" s="30" t="s">
        <v>58</v>
      </c>
      <c r="AF29" s="30">
        <v>2020.9</v>
      </c>
      <c r="AG29" s="30" t="s">
        <v>273</v>
      </c>
      <c r="AH29" s="30" t="s">
        <v>274</v>
      </c>
      <c r="AI29" s="30" t="s">
        <v>58</v>
      </c>
      <c r="AJ29" s="30" t="s">
        <v>58</v>
      </c>
      <c r="AK29" s="30" t="s">
        <v>275</v>
      </c>
      <c r="AL29" s="30">
        <v>2020.8</v>
      </c>
      <c r="AM29" s="30" t="s">
        <v>253</v>
      </c>
      <c r="AN29" s="30" t="s">
        <v>194</v>
      </c>
      <c r="AO29" s="30"/>
    </row>
    <row r="30" spans="1:41" ht="30" customHeight="1">
      <c r="A30" s="16">
        <v>27</v>
      </c>
      <c r="B30" s="16" t="s">
        <v>46</v>
      </c>
      <c r="C30" s="16" t="s">
        <v>47</v>
      </c>
      <c r="D30" s="20" t="s">
        <v>276</v>
      </c>
      <c r="E30" s="22" t="s">
        <v>95</v>
      </c>
      <c r="F30" s="22">
        <v>1998.06</v>
      </c>
      <c r="G30" s="24" t="s">
        <v>277</v>
      </c>
      <c r="H30" s="22" t="s">
        <v>278</v>
      </c>
      <c r="I30" s="22" t="s">
        <v>84</v>
      </c>
      <c r="J30" s="22" t="s">
        <v>85</v>
      </c>
      <c r="K30" s="22" t="s">
        <v>54</v>
      </c>
      <c r="L30" s="16" t="s">
        <v>115</v>
      </c>
      <c r="M30" s="24" t="s">
        <v>116</v>
      </c>
      <c r="N30" s="24" t="s">
        <v>57</v>
      </c>
      <c r="O30" s="22" t="s">
        <v>60</v>
      </c>
      <c r="P30" s="22" t="s">
        <v>60</v>
      </c>
      <c r="Q30" s="41" t="s">
        <v>279</v>
      </c>
      <c r="R30" s="22" t="s">
        <v>58</v>
      </c>
      <c r="S30" s="24" t="s">
        <v>280</v>
      </c>
      <c r="T30" s="24" t="s">
        <v>281</v>
      </c>
      <c r="U30" s="22" t="s">
        <v>282</v>
      </c>
      <c r="V30" s="22" t="s">
        <v>60</v>
      </c>
      <c r="W30" s="24"/>
      <c r="X30" s="24"/>
      <c r="Y30" s="24"/>
      <c r="Z30" s="22" t="s">
        <v>60</v>
      </c>
      <c r="AA30" s="22"/>
      <c r="AB30" s="22"/>
      <c r="AC30" s="22"/>
      <c r="AD30" s="22"/>
      <c r="AE30" s="24" t="s">
        <v>60</v>
      </c>
      <c r="AF30" s="24"/>
      <c r="AG30" s="24"/>
      <c r="AH30" s="24"/>
      <c r="AI30" s="24"/>
      <c r="AJ30" s="24" t="s">
        <v>60</v>
      </c>
      <c r="AK30" s="26"/>
      <c r="AL30" s="26"/>
      <c r="AM30" s="26"/>
      <c r="AN30" s="26"/>
      <c r="AO30" s="26"/>
    </row>
    <row r="31" spans="1:41" ht="30" customHeight="1">
      <c r="A31" s="16">
        <v>28</v>
      </c>
      <c r="B31" s="16" t="s">
        <v>46</v>
      </c>
      <c r="C31" s="16" t="s">
        <v>47</v>
      </c>
      <c r="D31" s="20" t="s">
        <v>283</v>
      </c>
      <c r="E31" s="22" t="s">
        <v>95</v>
      </c>
      <c r="F31" s="22">
        <v>1998.08</v>
      </c>
      <c r="G31" s="24" t="s">
        <v>284</v>
      </c>
      <c r="H31" s="22" t="s">
        <v>239</v>
      </c>
      <c r="I31" s="22" t="s">
        <v>84</v>
      </c>
      <c r="J31" s="22" t="s">
        <v>85</v>
      </c>
      <c r="K31" s="22" t="s">
        <v>285</v>
      </c>
      <c r="L31" s="16" t="s">
        <v>115</v>
      </c>
      <c r="M31" s="24" t="s">
        <v>116</v>
      </c>
      <c r="N31" s="24" t="s">
        <v>57</v>
      </c>
      <c r="O31" s="22" t="s">
        <v>60</v>
      </c>
      <c r="P31" s="22" t="s">
        <v>60</v>
      </c>
      <c r="Q31" s="41" t="s">
        <v>286</v>
      </c>
      <c r="R31" s="22" t="s">
        <v>60</v>
      </c>
      <c r="S31" s="24"/>
      <c r="T31" s="24"/>
      <c r="U31" s="22"/>
      <c r="V31" s="22" t="s">
        <v>60</v>
      </c>
      <c r="W31" s="24"/>
      <c r="X31" s="24"/>
      <c r="Y31" s="24"/>
      <c r="Z31" s="22" t="s">
        <v>60</v>
      </c>
      <c r="AA31" s="22"/>
      <c r="AB31" s="22"/>
      <c r="AC31" s="22"/>
      <c r="AD31" s="22"/>
      <c r="AE31" s="17" t="s">
        <v>60</v>
      </c>
      <c r="AF31" s="24"/>
      <c r="AG31" s="24"/>
      <c r="AH31" s="24"/>
      <c r="AI31" s="24"/>
      <c r="AJ31" s="24" t="s">
        <v>58</v>
      </c>
      <c r="AK31" s="30" t="s">
        <v>287</v>
      </c>
      <c r="AL31" s="26">
        <v>2021.04</v>
      </c>
      <c r="AM31" s="83" t="s">
        <v>78</v>
      </c>
      <c r="AN31" s="83" t="s">
        <v>194</v>
      </c>
      <c r="AO31" s="26"/>
    </row>
    <row r="32" spans="1:41" ht="30" customHeight="1">
      <c r="A32" s="16">
        <v>29</v>
      </c>
      <c r="B32" s="16" t="s">
        <v>46</v>
      </c>
      <c r="C32" s="16" t="s">
        <v>47</v>
      </c>
      <c r="D32" s="25" t="s">
        <v>288</v>
      </c>
      <c r="E32" s="22" t="s">
        <v>95</v>
      </c>
      <c r="F32" s="22">
        <v>1974.1</v>
      </c>
      <c r="G32" s="24" t="s">
        <v>180</v>
      </c>
      <c r="H32" s="22" t="s">
        <v>209</v>
      </c>
      <c r="I32" s="22" t="s">
        <v>52</v>
      </c>
      <c r="J32" s="22" t="s">
        <v>53</v>
      </c>
      <c r="K32" s="22" t="s">
        <v>285</v>
      </c>
      <c r="L32" s="22" t="s">
        <v>55</v>
      </c>
      <c r="M32" s="24" t="s">
        <v>56</v>
      </c>
      <c r="N32" s="24" t="s">
        <v>57</v>
      </c>
      <c r="O32" s="22" t="s">
        <v>58</v>
      </c>
      <c r="P32" s="22" t="s">
        <v>58</v>
      </c>
      <c r="Q32" s="42" t="s">
        <v>289</v>
      </c>
      <c r="R32" s="22" t="s">
        <v>60</v>
      </c>
      <c r="S32" s="24"/>
      <c r="T32" s="24"/>
      <c r="U32" s="22"/>
      <c r="V32" s="22" t="s">
        <v>60</v>
      </c>
      <c r="W32" s="24"/>
      <c r="X32" s="24"/>
      <c r="Y32" s="24"/>
      <c r="Z32" s="22" t="s">
        <v>60</v>
      </c>
      <c r="AA32" s="22"/>
      <c r="AB32" s="22"/>
      <c r="AC32" s="22"/>
      <c r="AD32" s="22"/>
      <c r="AE32" s="17" t="s">
        <v>60</v>
      </c>
      <c r="AF32" s="24"/>
      <c r="AG32" s="24"/>
      <c r="AH32" s="24"/>
      <c r="AI32" s="24"/>
      <c r="AJ32" s="24" t="s">
        <v>60</v>
      </c>
      <c r="AK32" s="26"/>
      <c r="AL32" s="26"/>
      <c r="AM32" s="26"/>
      <c r="AN32" s="26"/>
      <c r="AO32" s="26"/>
    </row>
    <row r="33" spans="1:41" ht="30" customHeight="1">
      <c r="A33" s="16">
        <v>30</v>
      </c>
      <c r="B33" s="16" t="s">
        <v>46</v>
      </c>
      <c r="C33" s="16" t="s">
        <v>47</v>
      </c>
      <c r="D33" s="20" t="s">
        <v>290</v>
      </c>
      <c r="E33" s="22" t="s">
        <v>95</v>
      </c>
      <c r="F33" s="22">
        <v>1976.07</v>
      </c>
      <c r="G33" s="24" t="s">
        <v>291</v>
      </c>
      <c r="H33" s="22" t="s">
        <v>292</v>
      </c>
      <c r="I33" s="22" t="s">
        <v>84</v>
      </c>
      <c r="J33" s="22" t="s">
        <v>85</v>
      </c>
      <c r="K33" s="22" t="s">
        <v>285</v>
      </c>
      <c r="L33" s="22" t="s">
        <v>293</v>
      </c>
      <c r="M33" s="24" t="s">
        <v>56</v>
      </c>
      <c r="N33" s="24" t="s">
        <v>57</v>
      </c>
      <c r="O33" s="22" t="s">
        <v>58</v>
      </c>
      <c r="P33" s="22" t="s">
        <v>58</v>
      </c>
      <c r="Q33" s="42" t="s">
        <v>294</v>
      </c>
      <c r="R33" s="22" t="s">
        <v>58</v>
      </c>
      <c r="S33" s="24" t="s">
        <v>295</v>
      </c>
      <c r="T33" s="24" t="s">
        <v>296</v>
      </c>
      <c r="U33" s="22" t="s">
        <v>297</v>
      </c>
      <c r="V33" s="22" t="s">
        <v>60</v>
      </c>
      <c r="W33" s="24"/>
      <c r="X33" s="24"/>
      <c r="Y33" s="24"/>
      <c r="Z33" s="22" t="s">
        <v>60</v>
      </c>
      <c r="AA33" s="22"/>
      <c r="AB33" s="22"/>
      <c r="AC33" s="22"/>
      <c r="AD33" s="22"/>
      <c r="AE33" s="17" t="s">
        <v>60</v>
      </c>
      <c r="AF33" s="24"/>
      <c r="AG33" s="24"/>
      <c r="AH33" s="24"/>
      <c r="AI33" s="24"/>
      <c r="AJ33" s="30" t="s">
        <v>58</v>
      </c>
      <c r="AK33" s="30" t="s">
        <v>298</v>
      </c>
      <c r="AL33" s="30">
        <v>2015.9</v>
      </c>
      <c r="AM33" s="30" t="s">
        <v>235</v>
      </c>
      <c r="AN33" s="30" t="s">
        <v>194</v>
      </c>
      <c r="AO33" s="30"/>
    </row>
    <row r="34" spans="1:41" ht="30" customHeight="1">
      <c r="A34" s="16">
        <v>31</v>
      </c>
      <c r="B34" s="16" t="s">
        <v>46</v>
      </c>
      <c r="C34" s="16" t="s">
        <v>47</v>
      </c>
      <c r="D34" s="20" t="s">
        <v>299</v>
      </c>
      <c r="E34" s="22" t="s">
        <v>95</v>
      </c>
      <c r="F34" s="22">
        <v>1967.08</v>
      </c>
      <c r="G34" s="24" t="s">
        <v>300</v>
      </c>
      <c r="H34" s="22" t="s">
        <v>301</v>
      </c>
      <c r="I34" s="22" t="s">
        <v>52</v>
      </c>
      <c r="J34" s="22" t="s">
        <v>53</v>
      </c>
      <c r="K34" s="16" t="s">
        <v>54</v>
      </c>
      <c r="L34" s="22" t="s">
        <v>86</v>
      </c>
      <c r="M34" s="24" t="s">
        <v>56</v>
      </c>
      <c r="N34" s="24" t="s">
        <v>57</v>
      </c>
      <c r="O34" s="22" t="s">
        <v>60</v>
      </c>
      <c r="P34" s="22" t="s">
        <v>58</v>
      </c>
      <c r="Q34" s="41" t="s">
        <v>302</v>
      </c>
      <c r="R34" s="22" t="s">
        <v>58</v>
      </c>
      <c r="S34" s="24" t="s">
        <v>303</v>
      </c>
      <c r="T34" s="24" t="s">
        <v>304</v>
      </c>
      <c r="U34" s="22" t="s">
        <v>305</v>
      </c>
      <c r="V34" s="22" t="s">
        <v>60</v>
      </c>
      <c r="W34" s="24"/>
      <c r="X34" s="24"/>
      <c r="Y34" s="24"/>
      <c r="Z34" s="22" t="s">
        <v>60</v>
      </c>
      <c r="AA34" s="22"/>
      <c r="AB34" s="22"/>
      <c r="AC34" s="22"/>
      <c r="AD34" s="22"/>
      <c r="AE34" s="17" t="s">
        <v>60</v>
      </c>
      <c r="AF34" s="24"/>
      <c r="AG34" s="24"/>
      <c r="AH34" s="24"/>
      <c r="AI34" s="24"/>
      <c r="AJ34" s="30" t="s">
        <v>58</v>
      </c>
      <c r="AK34" s="30" t="s">
        <v>306</v>
      </c>
      <c r="AL34" s="30">
        <v>2020.9</v>
      </c>
      <c r="AM34" s="30" t="s">
        <v>235</v>
      </c>
      <c r="AN34" s="30" t="s">
        <v>194</v>
      </c>
      <c r="AO34" s="30"/>
    </row>
    <row r="35" spans="1:41" ht="30" customHeight="1">
      <c r="A35" s="16">
        <v>32</v>
      </c>
      <c r="B35" s="16" t="s">
        <v>46</v>
      </c>
      <c r="C35" s="16" t="s">
        <v>47</v>
      </c>
      <c r="D35" s="20" t="s">
        <v>307</v>
      </c>
      <c r="E35" s="22" t="s">
        <v>49</v>
      </c>
      <c r="F35" s="22">
        <v>1977.07</v>
      </c>
      <c r="G35" s="24" t="s">
        <v>70</v>
      </c>
      <c r="H35" s="22" t="s">
        <v>292</v>
      </c>
      <c r="I35" s="22" t="s">
        <v>84</v>
      </c>
      <c r="J35" s="22" t="s">
        <v>85</v>
      </c>
      <c r="K35" s="22" t="s">
        <v>54</v>
      </c>
      <c r="L35" s="22" t="s">
        <v>86</v>
      </c>
      <c r="M35" s="24" t="s">
        <v>87</v>
      </c>
      <c r="N35" s="24" t="s">
        <v>57</v>
      </c>
      <c r="O35" s="22" t="s">
        <v>60</v>
      </c>
      <c r="P35" s="22" t="s">
        <v>60</v>
      </c>
      <c r="Q35" s="41" t="s">
        <v>308</v>
      </c>
      <c r="R35" s="22" t="s">
        <v>60</v>
      </c>
      <c r="S35" s="24"/>
      <c r="T35" s="24"/>
      <c r="U35" s="22"/>
      <c r="V35" s="22" t="s">
        <v>60</v>
      </c>
      <c r="W35" s="24"/>
      <c r="X35" s="24"/>
      <c r="Y35" s="24"/>
      <c r="Z35" s="22" t="s">
        <v>60</v>
      </c>
      <c r="AA35" s="22"/>
      <c r="AB35" s="22"/>
      <c r="AC35" s="22"/>
      <c r="AD35" s="22"/>
      <c r="AE35" s="17" t="s">
        <v>60</v>
      </c>
      <c r="AF35" s="24"/>
      <c r="AG35" s="24"/>
      <c r="AH35" s="24"/>
      <c r="AI35" s="24"/>
      <c r="AJ35" s="30" t="s">
        <v>58</v>
      </c>
      <c r="AK35" s="30" t="s">
        <v>309</v>
      </c>
      <c r="AL35" s="30">
        <v>2021.5</v>
      </c>
      <c r="AM35" s="30" t="s">
        <v>253</v>
      </c>
      <c r="AN35" s="30" t="s">
        <v>194</v>
      </c>
      <c r="AO35" s="26"/>
    </row>
    <row r="36" spans="1:41" ht="30" customHeight="1">
      <c r="A36" s="16">
        <v>33</v>
      </c>
      <c r="B36" s="16" t="s">
        <v>46</v>
      </c>
      <c r="C36" s="16" t="s">
        <v>47</v>
      </c>
      <c r="D36" s="20" t="s">
        <v>310</v>
      </c>
      <c r="E36" s="22" t="s">
        <v>49</v>
      </c>
      <c r="F36" s="22">
        <v>1989.01</v>
      </c>
      <c r="G36" s="24" t="s">
        <v>311</v>
      </c>
      <c r="H36" s="22" t="s">
        <v>312</v>
      </c>
      <c r="I36" s="22" t="s">
        <v>84</v>
      </c>
      <c r="J36" s="22" t="s">
        <v>85</v>
      </c>
      <c r="K36" s="22" t="s">
        <v>54</v>
      </c>
      <c r="L36" s="22" t="s">
        <v>86</v>
      </c>
      <c r="M36" s="24" t="s">
        <v>87</v>
      </c>
      <c r="N36" s="24" t="s">
        <v>57</v>
      </c>
      <c r="O36" s="22" t="s">
        <v>60</v>
      </c>
      <c r="P36" s="22" t="s">
        <v>58</v>
      </c>
      <c r="Q36" s="41" t="s">
        <v>313</v>
      </c>
      <c r="R36" s="22" t="s">
        <v>58</v>
      </c>
      <c r="S36" s="24" t="s">
        <v>314</v>
      </c>
      <c r="T36" s="24" t="s">
        <v>315</v>
      </c>
      <c r="U36" s="22" t="s">
        <v>316</v>
      </c>
      <c r="V36" s="22" t="s">
        <v>60</v>
      </c>
      <c r="W36" s="24"/>
      <c r="X36" s="24"/>
      <c r="Y36" s="24"/>
      <c r="Z36" s="22" t="s">
        <v>60</v>
      </c>
      <c r="AA36" s="30"/>
      <c r="AB36" s="30"/>
      <c r="AC36" s="30"/>
      <c r="AD36" s="30"/>
      <c r="AE36" s="30" t="s">
        <v>58</v>
      </c>
      <c r="AF36" s="30">
        <v>2022.6</v>
      </c>
      <c r="AG36" s="30" t="s">
        <v>317</v>
      </c>
      <c r="AH36" s="30" t="s">
        <v>318</v>
      </c>
      <c r="AI36" s="30" t="s">
        <v>60</v>
      </c>
      <c r="AJ36" s="30" t="s">
        <v>58</v>
      </c>
      <c r="AK36" s="30" t="s">
        <v>319</v>
      </c>
      <c r="AL36" s="30">
        <v>2021.3</v>
      </c>
      <c r="AM36" s="30" t="s">
        <v>253</v>
      </c>
      <c r="AN36" s="30" t="s">
        <v>194</v>
      </c>
      <c r="AO36" s="30"/>
    </row>
    <row r="37" spans="1:41" ht="30" customHeight="1">
      <c r="A37" s="16">
        <v>34</v>
      </c>
      <c r="B37" s="16" t="s">
        <v>46</v>
      </c>
      <c r="C37" s="16" t="s">
        <v>47</v>
      </c>
      <c r="D37" s="20" t="s">
        <v>320</v>
      </c>
      <c r="E37" s="22" t="s">
        <v>95</v>
      </c>
      <c r="F37" s="22">
        <v>1991.04</v>
      </c>
      <c r="G37" s="24" t="s">
        <v>321</v>
      </c>
      <c r="H37" s="22" t="s">
        <v>322</v>
      </c>
      <c r="I37" s="22" t="s">
        <v>84</v>
      </c>
      <c r="J37" s="22" t="s">
        <v>85</v>
      </c>
      <c r="K37" s="22" t="s">
        <v>54</v>
      </c>
      <c r="L37" s="16" t="s">
        <v>115</v>
      </c>
      <c r="M37" s="17" t="s">
        <v>116</v>
      </c>
      <c r="N37" s="24" t="s">
        <v>57</v>
      </c>
      <c r="O37" s="22" t="s">
        <v>60</v>
      </c>
      <c r="P37" s="22" t="s">
        <v>60</v>
      </c>
      <c r="Q37" s="41" t="s">
        <v>323</v>
      </c>
      <c r="R37" s="22" t="s">
        <v>60</v>
      </c>
      <c r="S37" s="24"/>
      <c r="T37" s="24"/>
      <c r="U37" s="22"/>
      <c r="V37" s="22" t="s">
        <v>60</v>
      </c>
      <c r="W37" s="24"/>
      <c r="X37" s="24"/>
      <c r="Y37" s="24"/>
      <c r="Z37" s="22" t="s">
        <v>60</v>
      </c>
      <c r="AA37" s="22"/>
      <c r="AB37" s="22"/>
      <c r="AC37" s="22"/>
      <c r="AD37" s="22"/>
      <c r="AE37" s="30" t="s">
        <v>58</v>
      </c>
      <c r="AF37" s="30" t="s">
        <v>324</v>
      </c>
      <c r="AG37" s="30" t="s">
        <v>325</v>
      </c>
      <c r="AH37" s="30" t="s">
        <v>326</v>
      </c>
      <c r="AI37" s="30" t="s">
        <v>60</v>
      </c>
      <c r="AJ37" s="30" t="s">
        <v>60</v>
      </c>
      <c r="AK37" s="30"/>
      <c r="AL37" s="30"/>
      <c r="AM37" s="30"/>
      <c r="AN37" s="30"/>
      <c r="AO37" s="30"/>
    </row>
    <row r="38" spans="1:41" ht="30" customHeight="1">
      <c r="A38" s="16">
        <v>35</v>
      </c>
      <c r="B38" s="16" t="s">
        <v>46</v>
      </c>
      <c r="C38" s="16" t="s">
        <v>47</v>
      </c>
      <c r="D38" s="20" t="s">
        <v>327</v>
      </c>
      <c r="E38" s="22" t="s">
        <v>95</v>
      </c>
      <c r="F38" s="22">
        <v>1996.08</v>
      </c>
      <c r="G38" s="24" t="s">
        <v>328</v>
      </c>
      <c r="H38" s="22" t="s">
        <v>239</v>
      </c>
      <c r="I38" s="22" t="s">
        <v>84</v>
      </c>
      <c r="J38" s="22" t="s">
        <v>85</v>
      </c>
      <c r="K38" s="22" t="s">
        <v>54</v>
      </c>
      <c r="L38" s="16" t="s">
        <v>115</v>
      </c>
      <c r="M38" s="17" t="s">
        <v>116</v>
      </c>
      <c r="N38" s="24" t="s">
        <v>57</v>
      </c>
      <c r="O38" s="22" t="s">
        <v>60</v>
      </c>
      <c r="P38" s="22" t="s">
        <v>60</v>
      </c>
      <c r="Q38" s="41" t="s">
        <v>329</v>
      </c>
      <c r="R38" s="22" t="s">
        <v>60</v>
      </c>
      <c r="S38" s="24"/>
      <c r="T38" s="24"/>
      <c r="U38" s="22"/>
      <c r="V38" s="22" t="s">
        <v>60</v>
      </c>
      <c r="W38" s="24"/>
      <c r="X38" s="24"/>
      <c r="Y38" s="24"/>
      <c r="Z38" s="22" t="s">
        <v>60</v>
      </c>
      <c r="AA38" s="22"/>
      <c r="AB38" s="22"/>
      <c r="AC38" s="22"/>
      <c r="AD38" s="22"/>
      <c r="AE38" s="24" t="s">
        <v>60</v>
      </c>
      <c r="AF38" s="24"/>
      <c r="AG38" s="24"/>
      <c r="AH38" s="24"/>
      <c r="AI38" s="24"/>
      <c r="AJ38" s="24" t="s">
        <v>60</v>
      </c>
      <c r="AK38" s="26"/>
      <c r="AL38" s="26"/>
      <c r="AM38" s="26"/>
      <c r="AN38" s="26"/>
      <c r="AO38" s="26"/>
    </row>
    <row r="39" spans="1:41" ht="30" customHeight="1">
      <c r="A39" s="26">
        <v>36</v>
      </c>
      <c r="B39" s="26" t="s">
        <v>46</v>
      </c>
      <c r="C39" s="26" t="s">
        <v>47</v>
      </c>
      <c r="D39" s="26" t="s">
        <v>330</v>
      </c>
      <c r="E39" s="27" t="s">
        <v>95</v>
      </c>
      <c r="F39" s="26">
        <v>1982.03</v>
      </c>
      <c r="G39" s="27" t="s">
        <v>331</v>
      </c>
      <c r="H39" s="27" t="s">
        <v>332</v>
      </c>
      <c r="I39" s="26" t="s">
        <v>84</v>
      </c>
      <c r="J39" s="26" t="s">
        <v>85</v>
      </c>
      <c r="K39" s="26" t="s">
        <v>54</v>
      </c>
      <c r="L39" s="27" t="s">
        <v>55</v>
      </c>
      <c r="M39" s="26" t="s">
        <v>56</v>
      </c>
      <c r="N39" s="24" t="s">
        <v>57</v>
      </c>
      <c r="O39" s="26" t="s">
        <v>60</v>
      </c>
      <c r="P39" s="26" t="s">
        <v>58</v>
      </c>
      <c r="Q39" s="43" t="s">
        <v>333</v>
      </c>
      <c r="R39" s="26" t="s">
        <v>60</v>
      </c>
      <c r="S39" s="26"/>
      <c r="T39" s="26"/>
      <c r="U39" s="26"/>
      <c r="V39" s="26" t="s">
        <v>60</v>
      </c>
      <c r="W39" s="26"/>
      <c r="X39" s="26"/>
      <c r="Y39" s="26"/>
      <c r="Z39" s="26" t="s">
        <v>58</v>
      </c>
      <c r="AA39" s="26">
        <v>2023.11</v>
      </c>
      <c r="AB39" s="71" t="s">
        <v>334</v>
      </c>
      <c r="AC39" s="27" t="s">
        <v>335</v>
      </c>
      <c r="AD39" s="26" t="s">
        <v>58</v>
      </c>
      <c r="AE39" s="26" t="s">
        <v>60</v>
      </c>
      <c r="AF39" s="26"/>
      <c r="AG39" s="26"/>
      <c r="AH39" s="26"/>
      <c r="AI39" s="26"/>
      <c r="AJ39" s="26" t="s">
        <v>58</v>
      </c>
      <c r="AK39" s="71" t="s">
        <v>336</v>
      </c>
      <c r="AL39" s="27" t="s">
        <v>337</v>
      </c>
      <c r="AM39" s="27" t="s">
        <v>235</v>
      </c>
      <c r="AN39" s="27" t="s">
        <v>194</v>
      </c>
      <c r="AO39" s="26"/>
    </row>
    <row r="40" spans="1:41" ht="45.95" customHeight="1">
      <c r="A40" s="16">
        <v>37</v>
      </c>
      <c r="B40" s="28" t="s">
        <v>338</v>
      </c>
      <c r="C40" s="28" t="s">
        <v>339</v>
      </c>
      <c r="D40" s="28" t="s">
        <v>340</v>
      </c>
      <c r="E40" s="16" t="s">
        <v>49</v>
      </c>
      <c r="F40" s="16">
        <v>1982.05</v>
      </c>
      <c r="G40" s="29" t="s">
        <v>341</v>
      </c>
      <c r="H40" s="17" t="s">
        <v>342</v>
      </c>
      <c r="I40" s="16" t="s">
        <v>84</v>
      </c>
      <c r="J40" s="16" t="s">
        <v>85</v>
      </c>
      <c r="K40" s="34" t="s">
        <v>343</v>
      </c>
      <c r="L40" s="28" t="s">
        <v>293</v>
      </c>
      <c r="M40" s="28" t="s">
        <v>56</v>
      </c>
      <c r="N40" s="34" t="s">
        <v>344</v>
      </c>
      <c r="O40" s="34" t="s">
        <v>60</v>
      </c>
      <c r="P40" s="28" t="s">
        <v>58</v>
      </c>
      <c r="Q40" s="44" t="s">
        <v>345</v>
      </c>
      <c r="R40" s="45" t="s">
        <v>58</v>
      </c>
      <c r="S40" s="45" t="s">
        <v>346</v>
      </c>
      <c r="T40" s="17" t="s">
        <v>347</v>
      </c>
      <c r="U40" s="17" t="s">
        <v>348</v>
      </c>
      <c r="V40" s="22" t="s">
        <v>60</v>
      </c>
      <c r="W40" s="26"/>
      <c r="X40" s="26"/>
      <c r="Y40" s="26"/>
      <c r="Z40" s="22" t="s">
        <v>60</v>
      </c>
      <c r="AA40" s="26"/>
      <c r="AB40" s="26"/>
      <c r="AC40" s="26"/>
      <c r="AD40" s="26"/>
      <c r="AE40" s="17" t="s">
        <v>60</v>
      </c>
      <c r="AF40" s="30"/>
      <c r="AG40" s="30"/>
      <c r="AH40" s="30"/>
      <c r="AI40" s="30"/>
      <c r="AJ40" s="22" t="s">
        <v>60</v>
      </c>
      <c r="AK40" s="26"/>
      <c r="AL40" s="26"/>
      <c r="AM40" s="26"/>
      <c r="AN40" s="26"/>
      <c r="AO40" s="26"/>
    </row>
    <row r="41" spans="1:41" ht="45" customHeight="1">
      <c r="A41" s="16">
        <v>38</v>
      </c>
      <c r="B41" s="28" t="s">
        <v>338</v>
      </c>
      <c r="C41" s="28" t="s">
        <v>339</v>
      </c>
      <c r="D41" s="28" t="s">
        <v>349</v>
      </c>
      <c r="E41" s="16" t="s">
        <v>95</v>
      </c>
      <c r="F41" s="16">
        <v>1986.02</v>
      </c>
      <c r="G41" s="29" t="s">
        <v>350</v>
      </c>
      <c r="H41" s="17" t="s">
        <v>351</v>
      </c>
      <c r="I41" s="16" t="s">
        <v>84</v>
      </c>
      <c r="J41" s="16" t="s">
        <v>85</v>
      </c>
      <c r="K41" s="34" t="s">
        <v>343</v>
      </c>
      <c r="L41" s="34" t="s">
        <v>55</v>
      </c>
      <c r="M41" s="28" t="s">
        <v>56</v>
      </c>
      <c r="N41" s="34" t="s">
        <v>352</v>
      </c>
      <c r="O41" s="34" t="s">
        <v>60</v>
      </c>
      <c r="P41" s="28" t="s">
        <v>60</v>
      </c>
      <c r="Q41" s="46" t="s">
        <v>353</v>
      </c>
      <c r="R41" s="45" t="s">
        <v>58</v>
      </c>
      <c r="S41" s="45" t="s">
        <v>346</v>
      </c>
      <c r="T41" s="17" t="s">
        <v>347</v>
      </c>
      <c r="U41" s="45" t="s">
        <v>354</v>
      </c>
      <c r="V41" s="22" t="s">
        <v>60</v>
      </c>
      <c r="W41" s="26"/>
      <c r="X41" s="26"/>
      <c r="Y41" s="26"/>
      <c r="Z41" s="22" t="s">
        <v>60</v>
      </c>
      <c r="AA41" s="26"/>
      <c r="AB41" s="26"/>
      <c r="AC41" s="26"/>
      <c r="AD41" s="26"/>
      <c r="AE41" s="17" t="s">
        <v>60</v>
      </c>
      <c r="AF41" s="30"/>
      <c r="AG41" s="30"/>
      <c r="AH41" s="30"/>
      <c r="AI41" s="30"/>
      <c r="AJ41" s="22" t="s">
        <v>60</v>
      </c>
      <c r="AK41" s="26"/>
      <c r="AL41" s="26"/>
      <c r="AM41" s="26"/>
      <c r="AN41" s="26"/>
      <c r="AO41" s="26"/>
    </row>
    <row r="42" spans="1:41" ht="45.95" customHeight="1">
      <c r="A42" s="16">
        <v>39</v>
      </c>
      <c r="B42" s="28" t="s">
        <v>338</v>
      </c>
      <c r="C42" s="28" t="s">
        <v>355</v>
      </c>
      <c r="D42" s="28" t="s">
        <v>356</v>
      </c>
      <c r="E42" s="16" t="s">
        <v>95</v>
      </c>
      <c r="F42" s="16">
        <v>1988.11</v>
      </c>
      <c r="G42" s="29" t="s">
        <v>357</v>
      </c>
      <c r="H42" s="17" t="s">
        <v>358</v>
      </c>
      <c r="I42" s="16" t="s">
        <v>84</v>
      </c>
      <c r="J42" s="16" t="s">
        <v>85</v>
      </c>
      <c r="K42" s="34" t="s">
        <v>343</v>
      </c>
      <c r="L42" s="34" t="s">
        <v>86</v>
      </c>
      <c r="M42" s="28" t="s">
        <v>87</v>
      </c>
      <c r="N42" s="34" t="s">
        <v>57</v>
      </c>
      <c r="O42" s="34" t="s">
        <v>60</v>
      </c>
      <c r="P42" s="28" t="s">
        <v>60</v>
      </c>
      <c r="Q42" s="46" t="s">
        <v>359</v>
      </c>
      <c r="R42" s="45" t="s">
        <v>58</v>
      </c>
      <c r="S42" s="45" t="s">
        <v>346</v>
      </c>
      <c r="T42" s="17" t="s">
        <v>347</v>
      </c>
      <c r="U42" s="45" t="s">
        <v>360</v>
      </c>
      <c r="V42" s="22" t="s">
        <v>60</v>
      </c>
      <c r="W42" s="26"/>
      <c r="X42" s="26"/>
      <c r="Y42" s="26"/>
      <c r="Z42" s="22" t="s">
        <v>60</v>
      </c>
      <c r="AA42" s="26"/>
      <c r="AB42" s="26"/>
      <c r="AC42" s="26"/>
      <c r="AD42" s="26"/>
      <c r="AE42" s="17" t="s">
        <v>60</v>
      </c>
      <c r="AF42" s="30"/>
      <c r="AG42" s="30"/>
      <c r="AH42" s="30"/>
      <c r="AI42" s="30"/>
      <c r="AJ42" s="22" t="s">
        <v>60</v>
      </c>
      <c r="AK42" s="26"/>
      <c r="AL42" s="26"/>
      <c r="AM42" s="26"/>
      <c r="AN42" s="26"/>
      <c r="AO42" s="26"/>
    </row>
    <row r="43" spans="1:41" ht="39" customHeight="1">
      <c r="A43" s="16">
        <v>40</v>
      </c>
      <c r="B43" s="28" t="s">
        <v>338</v>
      </c>
      <c r="C43" s="28" t="s">
        <v>355</v>
      </c>
      <c r="D43" s="28" t="s">
        <v>361</v>
      </c>
      <c r="E43" s="16" t="s">
        <v>95</v>
      </c>
      <c r="F43" s="16">
        <v>1989.12</v>
      </c>
      <c r="G43" s="29" t="s">
        <v>362</v>
      </c>
      <c r="H43" s="17" t="s">
        <v>363</v>
      </c>
      <c r="I43" s="16" t="s">
        <v>84</v>
      </c>
      <c r="J43" s="16" t="s">
        <v>85</v>
      </c>
      <c r="K43" s="34" t="s">
        <v>343</v>
      </c>
      <c r="L43" s="34" t="s">
        <v>55</v>
      </c>
      <c r="M43" s="28" t="s">
        <v>56</v>
      </c>
      <c r="N43" s="34" t="s">
        <v>57</v>
      </c>
      <c r="O43" s="34" t="s">
        <v>60</v>
      </c>
      <c r="P43" s="28" t="s">
        <v>60</v>
      </c>
      <c r="Q43" s="46" t="s">
        <v>364</v>
      </c>
      <c r="R43" s="45" t="s">
        <v>58</v>
      </c>
      <c r="S43" s="45" t="s">
        <v>346</v>
      </c>
      <c r="T43" s="17" t="s">
        <v>347</v>
      </c>
      <c r="U43" s="45" t="s">
        <v>365</v>
      </c>
      <c r="V43" s="22" t="s">
        <v>60</v>
      </c>
      <c r="W43" s="26"/>
      <c r="X43" s="26"/>
      <c r="Y43" s="26"/>
      <c r="Z43" s="22" t="s">
        <v>60</v>
      </c>
      <c r="AA43" s="26"/>
      <c r="AB43" s="26"/>
      <c r="AC43" s="26"/>
      <c r="AD43" s="26"/>
      <c r="AE43" s="17" t="s">
        <v>60</v>
      </c>
      <c r="AF43" s="30"/>
      <c r="AG43" s="30"/>
      <c r="AH43" s="30"/>
      <c r="AI43" s="30"/>
      <c r="AJ43" s="22" t="s">
        <v>60</v>
      </c>
      <c r="AK43" s="26"/>
      <c r="AL43" s="26"/>
      <c r="AM43" s="26"/>
      <c r="AN43" s="26"/>
      <c r="AO43" s="26"/>
    </row>
    <row r="44" spans="1:41" ht="42" customHeight="1">
      <c r="A44" s="16">
        <v>41</v>
      </c>
      <c r="B44" s="17" t="s">
        <v>338</v>
      </c>
      <c r="C44" s="17" t="s">
        <v>355</v>
      </c>
      <c r="D44" s="17" t="s">
        <v>366</v>
      </c>
      <c r="E44" s="17" t="s">
        <v>49</v>
      </c>
      <c r="F44" s="17">
        <v>1980.11</v>
      </c>
      <c r="G44" s="17" t="s">
        <v>367</v>
      </c>
      <c r="H44" s="17" t="s">
        <v>368</v>
      </c>
      <c r="I44" s="17" t="s">
        <v>98</v>
      </c>
      <c r="J44" s="17" t="s">
        <v>99</v>
      </c>
      <c r="K44" s="17" t="s">
        <v>343</v>
      </c>
      <c r="L44" s="17" t="s">
        <v>55</v>
      </c>
      <c r="M44" s="17" t="s">
        <v>87</v>
      </c>
      <c r="N44" s="34" t="s">
        <v>57</v>
      </c>
      <c r="O44" s="17" t="s">
        <v>60</v>
      </c>
      <c r="P44" s="17" t="s">
        <v>58</v>
      </c>
      <c r="Q44" s="44" t="s">
        <v>369</v>
      </c>
      <c r="R44" s="17" t="s">
        <v>58</v>
      </c>
      <c r="S44" s="17" t="s">
        <v>370</v>
      </c>
      <c r="T44" s="17" t="s">
        <v>347</v>
      </c>
      <c r="U44" s="17" t="s">
        <v>371</v>
      </c>
      <c r="V44" s="22" t="s">
        <v>60</v>
      </c>
      <c r="W44" s="26"/>
      <c r="X44" s="26"/>
      <c r="Y44" s="26"/>
      <c r="Z44" s="22" t="s">
        <v>60</v>
      </c>
      <c r="AA44" s="26"/>
      <c r="AB44" s="26"/>
      <c r="AC44" s="26"/>
      <c r="AD44" s="26"/>
      <c r="AE44" s="17" t="s">
        <v>60</v>
      </c>
      <c r="AF44" s="30"/>
      <c r="AG44" s="30"/>
      <c r="AH44" s="30"/>
      <c r="AI44" s="30"/>
      <c r="AJ44" s="22" t="s">
        <v>60</v>
      </c>
      <c r="AK44" s="26"/>
      <c r="AL44" s="26"/>
      <c r="AM44" s="26"/>
      <c r="AN44" s="26"/>
      <c r="AO44" s="26"/>
    </row>
    <row r="45" spans="1:41" ht="30" customHeight="1">
      <c r="A45" s="16">
        <v>42</v>
      </c>
      <c r="B45" s="17" t="s">
        <v>338</v>
      </c>
      <c r="C45" s="17" t="s">
        <v>355</v>
      </c>
      <c r="D45" s="17" t="s">
        <v>372</v>
      </c>
      <c r="E45" s="17" t="s">
        <v>95</v>
      </c>
      <c r="F45" s="17">
        <v>1989.12</v>
      </c>
      <c r="G45" s="17" t="s">
        <v>367</v>
      </c>
      <c r="H45" s="17" t="s">
        <v>373</v>
      </c>
      <c r="I45" s="17" t="s">
        <v>98</v>
      </c>
      <c r="J45" s="17" t="s">
        <v>99</v>
      </c>
      <c r="K45" s="17" t="s">
        <v>343</v>
      </c>
      <c r="L45" s="17" t="s">
        <v>55</v>
      </c>
      <c r="M45" s="17" t="s">
        <v>87</v>
      </c>
      <c r="N45" s="34" t="s">
        <v>57</v>
      </c>
      <c r="O45" s="17" t="s">
        <v>60</v>
      </c>
      <c r="P45" s="17" t="s">
        <v>58</v>
      </c>
      <c r="Q45" s="44" t="s">
        <v>374</v>
      </c>
      <c r="R45" s="17" t="s">
        <v>58</v>
      </c>
      <c r="S45" s="17" t="s">
        <v>375</v>
      </c>
      <c r="T45" s="17" t="s">
        <v>347</v>
      </c>
      <c r="U45" s="17" t="s">
        <v>371</v>
      </c>
      <c r="V45" s="22" t="s">
        <v>60</v>
      </c>
      <c r="W45" s="26"/>
      <c r="X45" s="26"/>
      <c r="Y45" s="26"/>
      <c r="Z45" s="22" t="s">
        <v>60</v>
      </c>
      <c r="AA45" s="26"/>
      <c r="AB45" s="26"/>
      <c r="AC45" s="26"/>
      <c r="AD45" s="26"/>
      <c r="AE45" s="17" t="s">
        <v>60</v>
      </c>
      <c r="AF45" s="30"/>
      <c r="AG45" s="30"/>
      <c r="AH45" s="30"/>
      <c r="AI45" s="30"/>
      <c r="AJ45" s="22" t="s">
        <v>60</v>
      </c>
      <c r="AK45" s="26"/>
      <c r="AL45" s="26"/>
      <c r="AM45" s="26"/>
      <c r="AN45" s="26"/>
      <c r="AO45" s="26"/>
    </row>
    <row r="46" spans="1:41" ht="30" customHeight="1">
      <c r="A46" s="16">
        <v>43</v>
      </c>
      <c r="B46" s="17" t="s">
        <v>338</v>
      </c>
      <c r="C46" s="17" t="s">
        <v>376</v>
      </c>
      <c r="D46" s="17" t="s">
        <v>377</v>
      </c>
      <c r="E46" s="17" t="s">
        <v>49</v>
      </c>
      <c r="F46" s="17">
        <v>1983.2</v>
      </c>
      <c r="G46" s="17" t="s">
        <v>378</v>
      </c>
      <c r="H46" s="17" t="s">
        <v>379</v>
      </c>
      <c r="I46" s="17" t="s">
        <v>98</v>
      </c>
      <c r="J46" s="17" t="s">
        <v>99</v>
      </c>
      <c r="K46" s="17" t="s">
        <v>343</v>
      </c>
      <c r="L46" s="17" t="s">
        <v>293</v>
      </c>
      <c r="M46" s="17" t="s">
        <v>56</v>
      </c>
      <c r="N46" s="34" t="s">
        <v>57</v>
      </c>
      <c r="O46" s="17" t="s">
        <v>60</v>
      </c>
      <c r="P46" s="17" t="s">
        <v>58</v>
      </c>
      <c r="Q46" s="17" t="s">
        <v>380</v>
      </c>
      <c r="R46" s="17" t="s">
        <v>58</v>
      </c>
      <c r="S46" s="17" t="s">
        <v>381</v>
      </c>
      <c r="T46" s="17" t="s">
        <v>347</v>
      </c>
      <c r="U46" s="17" t="s">
        <v>348</v>
      </c>
      <c r="V46" s="22" t="s">
        <v>60</v>
      </c>
      <c r="W46" s="26"/>
      <c r="X46" s="26"/>
      <c r="Y46" s="26"/>
      <c r="Z46" s="22" t="s">
        <v>60</v>
      </c>
      <c r="AA46" s="26"/>
      <c r="AB46" s="26"/>
      <c r="AC46" s="26"/>
      <c r="AD46" s="26"/>
      <c r="AE46" s="17" t="s">
        <v>60</v>
      </c>
      <c r="AF46" s="30"/>
      <c r="AG46" s="30"/>
      <c r="AH46" s="30"/>
      <c r="AI46" s="30"/>
      <c r="AJ46" s="22" t="s">
        <v>60</v>
      </c>
      <c r="AK46" s="26"/>
      <c r="AL46" s="26"/>
      <c r="AM46" s="26"/>
      <c r="AN46" s="26"/>
      <c r="AO46" s="26"/>
    </row>
    <row r="47" spans="1:41" ht="30" customHeight="1">
      <c r="A47" s="16">
        <v>44</v>
      </c>
      <c r="B47" s="17" t="s">
        <v>338</v>
      </c>
      <c r="C47" s="17" t="s">
        <v>355</v>
      </c>
      <c r="D47" s="17" t="s">
        <v>382</v>
      </c>
      <c r="E47" s="17" t="s">
        <v>49</v>
      </c>
      <c r="F47" s="17">
        <v>1984.5</v>
      </c>
      <c r="G47" s="17" t="s">
        <v>362</v>
      </c>
      <c r="H47" s="17" t="s">
        <v>383</v>
      </c>
      <c r="I47" s="17" t="s">
        <v>98</v>
      </c>
      <c r="J47" s="17" t="s">
        <v>99</v>
      </c>
      <c r="K47" s="17" t="s">
        <v>343</v>
      </c>
      <c r="L47" s="17" t="s">
        <v>293</v>
      </c>
      <c r="M47" s="17" t="s">
        <v>56</v>
      </c>
      <c r="N47" s="34" t="s">
        <v>57</v>
      </c>
      <c r="O47" s="17" t="s">
        <v>60</v>
      </c>
      <c r="P47" s="17" t="s">
        <v>58</v>
      </c>
      <c r="Q47" s="17" t="s">
        <v>384</v>
      </c>
      <c r="R47" s="17" t="s">
        <v>58</v>
      </c>
      <c r="S47" s="17" t="s">
        <v>370</v>
      </c>
      <c r="T47" s="17" t="s">
        <v>347</v>
      </c>
      <c r="U47" s="17" t="s">
        <v>348</v>
      </c>
      <c r="V47" s="22" t="s">
        <v>60</v>
      </c>
      <c r="W47" s="26"/>
      <c r="X47" s="26"/>
      <c r="Y47" s="26"/>
      <c r="Z47" s="22" t="s">
        <v>60</v>
      </c>
      <c r="AA47" s="26"/>
      <c r="AB47" s="26"/>
      <c r="AC47" s="26"/>
      <c r="AD47" s="26"/>
      <c r="AE47" s="17" t="s">
        <v>60</v>
      </c>
      <c r="AF47" s="30"/>
      <c r="AG47" s="30"/>
      <c r="AH47" s="30"/>
      <c r="AI47" s="30"/>
      <c r="AJ47" s="22" t="s">
        <v>60</v>
      </c>
      <c r="AK47" s="26"/>
      <c r="AL47" s="26"/>
      <c r="AM47" s="26"/>
      <c r="AN47" s="26"/>
      <c r="AO47" s="26"/>
    </row>
    <row r="48" spans="1:41" ht="30" customHeight="1">
      <c r="A48" s="16">
        <v>45</v>
      </c>
      <c r="B48" s="17" t="s">
        <v>338</v>
      </c>
      <c r="C48" s="17" t="s">
        <v>355</v>
      </c>
      <c r="D48" s="17" t="s">
        <v>385</v>
      </c>
      <c r="E48" s="17" t="s">
        <v>95</v>
      </c>
      <c r="F48" s="17">
        <v>1981.3</v>
      </c>
      <c r="G48" s="17" t="s">
        <v>386</v>
      </c>
      <c r="H48" s="17" t="s">
        <v>351</v>
      </c>
      <c r="I48" s="17" t="s">
        <v>98</v>
      </c>
      <c r="J48" s="17" t="s">
        <v>99</v>
      </c>
      <c r="K48" s="17" t="s">
        <v>343</v>
      </c>
      <c r="L48" s="17" t="s">
        <v>293</v>
      </c>
      <c r="M48" s="17" t="s">
        <v>56</v>
      </c>
      <c r="N48" s="34" t="s">
        <v>57</v>
      </c>
      <c r="O48" s="17" t="s">
        <v>60</v>
      </c>
      <c r="P48" s="17" t="s">
        <v>58</v>
      </c>
      <c r="Q48" s="44" t="s">
        <v>387</v>
      </c>
      <c r="R48" s="17" t="s">
        <v>58</v>
      </c>
      <c r="S48" s="17" t="s">
        <v>375</v>
      </c>
      <c r="T48" s="17" t="s">
        <v>347</v>
      </c>
      <c r="U48" s="17" t="s">
        <v>388</v>
      </c>
      <c r="V48" s="22" t="s">
        <v>60</v>
      </c>
      <c r="W48" s="26"/>
      <c r="X48" s="26"/>
      <c r="Y48" s="26"/>
      <c r="Z48" s="22" t="s">
        <v>60</v>
      </c>
      <c r="AA48" s="26"/>
      <c r="AB48" s="26"/>
      <c r="AC48" s="26"/>
      <c r="AD48" s="26"/>
      <c r="AE48" s="17" t="s">
        <v>60</v>
      </c>
      <c r="AF48" s="30"/>
      <c r="AG48" s="30"/>
      <c r="AH48" s="30"/>
      <c r="AI48" s="30"/>
      <c r="AJ48" s="22" t="s">
        <v>60</v>
      </c>
      <c r="AK48" s="26"/>
      <c r="AL48" s="26"/>
      <c r="AM48" s="26"/>
      <c r="AN48" s="26"/>
      <c r="AO48" s="26"/>
    </row>
    <row r="49" spans="1:41" ht="30" customHeight="1">
      <c r="A49" s="16">
        <v>46</v>
      </c>
      <c r="B49" s="17" t="s">
        <v>338</v>
      </c>
      <c r="C49" s="17" t="s">
        <v>355</v>
      </c>
      <c r="D49" s="17" t="s">
        <v>389</v>
      </c>
      <c r="E49" s="17" t="s">
        <v>49</v>
      </c>
      <c r="F49" s="17">
        <v>1990.12</v>
      </c>
      <c r="G49" s="17" t="s">
        <v>367</v>
      </c>
      <c r="H49" s="17" t="s">
        <v>390</v>
      </c>
      <c r="I49" s="17" t="s">
        <v>98</v>
      </c>
      <c r="J49" s="17" t="s">
        <v>99</v>
      </c>
      <c r="K49" s="17" t="s">
        <v>343</v>
      </c>
      <c r="L49" s="17" t="s">
        <v>86</v>
      </c>
      <c r="M49" s="17" t="s">
        <v>87</v>
      </c>
      <c r="N49" s="34" t="s">
        <v>57</v>
      </c>
      <c r="O49" s="17" t="s">
        <v>60</v>
      </c>
      <c r="P49" s="17" t="s">
        <v>60</v>
      </c>
      <c r="Q49" s="44" t="s">
        <v>391</v>
      </c>
      <c r="R49" s="17" t="s">
        <v>58</v>
      </c>
      <c r="S49" s="17" t="s">
        <v>392</v>
      </c>
      <c r="T49" s="17" t="s">
        <v>347</v>
      </c>
      <c r="U49" s="17" t="s">
        <v>393</v>
      </c>
      <c r="V49" s="22" t="s">
        <v>60</v>
      </c>
      <c r="W49" s="26"/>
      <c r="X49" s="26"/>
      <c r="Y49" s="26"/>
      <c r="Z49" s="22" t="s">
        <v>60</v>
      </c>
      <c r="AA49" s="26"/>
      <c r="AB49" s="26"/>
      <c r="AC49" s="26"/>
      <c r="AD49" s="26"/>
      <c r="AE49" s="17" t="s">
        <v>60</v>
      </c>
      <c r="AF49" s="30"/>
      <c r="AG49" s="30"/>
      <c r="AH49" s="30"/>
      <c r="AI49" s="30"/>
      <c r="AJ49" s="22" t="s">
        <v>60</v>
      </c>
      <c r="AK49" s="26"/>
      <c r="AL49" s="26"/>
      <c r="AM49" s="26"/>
      <c r="AN49" s="26"/>
      <c r="AO49" s="26"/>
    </row>
    <row r="50" spans="1:41" ht="30" customHeight="1">
      <c r="A50" s="16">
        <v>47</v>
      </c>
      <c r="B50" s="17" t="s">
        <v>338</v>
      </c>
      <c r="C50" s="17" t="s">
        <v>355</v>
      </c>
      <c r="D50" s="17" t="s">
        <v>394</v>
      </c>
      <c r="E50" s="17" t="s">
        <v>95</v>
      </c>
      <c r="F50" s="17">
        <v>1997.12</v>
      </c>
      <c r="G50" s="17" t="s">
        <v>395</v>
      </c>
      <c r="H50" s="17" t="s">
        <v>396</v>
      </c>
      <c r="I50" s="17" t="s">
        <v>84</v>
      </c>
      <c r="J50" s="17" t="s">
        <v>85</v>
      </c>
      <c r="K50" s="17" t="s">
        <v>343</v>
      </c>
      <c r="L50" s="31" t="s">
        <v>86</v>
      </c>
      <c r="M50" s="31" t="s">
        <v>87</v>
      </c>
      <c r="N50" s="34" t="s">
        <v>57</v>
      </c>
      <c r="O50" s="17" t="s">
        <v>60</v>
      </c>
      <c r="P50" s="17" t="s">
        <v>60</v>
      </c>
      <c r="Q50" s="44" t="s">
        <v>397</v>
      </c>
      <c r="R50" s="17" t="s">
        <v>58</v>
      </c>
      <c r="S50" s="31" t="s">
        <v>398</v>
      </c>
      <c r="T50" s="17" t="s">
        <v>347</v>
      </c>
      <c r="U50" s="31" t="s">
        <v>393</v>
      </c>
      <c r="V50" s="22" t="s">
        <v>60</v>
      </c>
      <c r="W50" s="26"/>
      <c r="X50" s="26"/>
      <c r="Y50" s="26"/>
      <c r="Z50" s="22" t="s">
        <v>60</v>
      </c>
      <c r="AA50" s="26"/>
      <c r="AB50" s="26"/>
      <c r="AC50" s="26"/>
      <c r="AD50" s="26"/>
      <c r="AE50" s="17" t="s">
        <v>60</v>
      </c>
      <c r="AF50" s="30"/>
      <c r="AG50" s="30"/>
      <c r="AH50" s="30"/>
      <c r="AI50" s="30"/>
      <c r="AJ50" s="22" t="s">
        <v>60</v>
      </c>
      <c r="AK50" s="26"/>
      <c r="AL50" s="26"/>
      <c r="AM50" s="26"/>
      <c r="AN50" s="26"/>
      <c r="AO50" s="26"/>
    </row>
    <row r="51" spans="1:41" ht="30" customHeight="1">
      <c r="A51" s="26"/>
      <c r="B51" s="26"/>
      <c r="C51" s="26"/>
      <c r="D51" s="26"/>
      <c r="E51" s="26"/>
      <c r="F51" s="26"/>
      <c r="G51" s="30"/>
      <c r="H51" s="30"/>
      <c r="I51" s="26"/>
      <c r="J51" s="26"/>
      <c r="K51" s="26"/>
      <c r="L51" s="26"/>
      <c r="M51" s="30"/>
      <c r="N51" s="30"/>
      <c r="O51" s="26"/>
      <c r="P51" s="26"/>
      <c r="Q51" s="26"/>
      <c r="R51" s="26"/>
      <c r="S51" s="30"/>
      <c r="T51" s="30"/>
      <c r="U51" s="26"/>
      <c r="V51" s="26"/>
      <c r="W51" s="30"/>
      <c r="X51" s="30"/>
      <c r="Y51" s="30"/>
      <c r="Z51" s="26"/>
      <c r="AA51" s="26"/>
      <c r="AB51" s="26"/>
      <c r="AC51" s="26"/>
      <c r="AD51" s="26"/>
      <c r="AE51" s="30"/>
      <c r="AF51" s="30"/>
      <c r="AG51" s="30"/>
      <c r="AH51" s="30"/>
      <c r="AI51" s="30"/>
      <c r="AJ51" s="30"/>
      <c r="AK51" s="26"/>
      <c r="AL51" s="26"/>
      <c r="AM51" s="26"/>
      <c r="AN51" s="26"/>
      <c r="AO51" s="26"/>
    </row>
    <row r="52" spans="1:41" ht="30" customHeight="1">
      <c r="A52" s="26"/>
      <c r="B52" s="26"/>
      <c r="C52" s="26"/>
      <c r="D52" s="26"/>
      <c r="E52" s="26"/>
      <c r="F52" s="26"/>
      <c r="G52" s="30"/>
      <c r="H52" s="30"/>
      <c r="I52" s="26"/>
      <c r="J52" s="26"/>
      <c r="K52" s="26"/>
      <c r="L52" s="26"/>
      <c r="M52" s="30"/>
      <c r="N52" s="30"/>
      <c r="O52" s="26"/>
      <c r="P52" s="26"/>
      <c r="Q52" s="26"/>
      <c r="R52" s="26"/>
      <c r="S52" s="30"/>
      <c r="T52" s="30"/>
      <c r="U52" s="26"/>
      <c r="V52" s="26"/>
      <c r="W52" s="30"/>
      <c r="X52" s="30"/>
      <c r="Y52" s="30"/>
      <c r="Z52" s="26"/>
      <c r="AA52" s="26"/>
      <c r="AB52" s="26"/>
      <c r="AC52" s="26"/>
      <c r="AD52" s="26"/>
      <c r="AE52" s="30"/>
      <c r="AF52" s="30"/>
      <c r="AG52" s="30"/>
      <c r="AH52" s="30"/>
      <c r="AI52" s="30"/>
      <c r="AJ52" s="30"/>
      <c r="AK52" s="26"/>
      <c r="AL52" s="26"/>
      <c r="AM52" s="26"/>
      <c r="AN52" s="26"/>
      <c r="AO52" s="26"/>
    </row>
    <row r="53" spans="1:41" ht="30" customHeight="1">
      <c r="A53" s="26"/>
      <c r="B53" s="26"/>
      <c r="C53" s="26"/>
      <c r="D53" s="26"/>
      <c r="E53" s="26"/>
      <c r="F53" s="26"/>
      <c r="G53" s="30"/>
      <c r="H53" s="30"/>
      <c r="I53" s="26"/>
      <c r="J53" s="26"/>
      <c r="K53" s="26"/>
      <c r="L53" s="26"/>
      <c r="M53" s="30"/>
      <c r="N53" s="30"/>
      <c r="O53" s="26"/>
      <c r="P53" s="26"/>
      <c r="Q53" s="26"/>
      <c r="R53" s="26"/>
      <c r="S53" s="30"/>
      <c r="T53" s="30"/>
      <c r="U53" s="26"/>
      <c r="V53" s="26"/>
      <c r="W53" s="30"/>
      <c r="X53" s="30"/>
      <c r="Y53" s="30"/>
      <c r="Z53" s="26"/>
      <c r="AA53" s="26"/>
      <c r="AB53" s="26"/>
      <c r="AC53" s="26"/>
      <c r="AD53" s="26"/>
      <c r="AE53" s="30"/>
      <c r="AF53" s="30"/>
      <c r="AG53" s="30"/>
      <c r="AH53" s="30"/>
      <c r="AI53" s="30"/>
      <c r="AJ53" s="30"/>
      <c r="AK53" s="26"/>
      <c r="AL53" s="26"/>
      <c r="AM53" s="26"/>
      <c r="AN53" s="26"/>
      <c r="AO53" s="26"/>
    </row>
    <row r="54" spans="1:41" ht="30" customHeight="1">
      <c r="A54" s="26"/>
      <c r="B54" s="26"/>
      <c r="C54" s="26"/>
      <c r="D54" s="26"/>
      <c r="E54" s="26"/>
      <c r="F54" s="26"/>
      <c r="G54" s="30"/>
      <c r="H54" s="30"/>
      <c r="I54" s="26"/>
      <c r="J54" s="26"/>
      <c r="K54" s="26"/>
      <c r="L54" s="26"/>
      <c r="M54" s="30"/>
      <c r="N54" s="30"/>
      <c r="O54" s="26"/>
      <c r="P54" s="26"/>
      <c r="Q54" s="26"/>
      <c r="R54" s="26"/>
      <c r="S54" s="30"/>
      <c r="T54" s="30"/>
      <c r="U54" s="26"/>
      <c r="V54" s="26"/>
      <c r="W54" s="30"/>
      <c r="X54" s="30"/>
      <c r="Y54" s="30"/>
      <c r="Z54" s="26"/>
      <c r="AA54" s="26"/>
      <c r="AB54" s="26"/>
      <c r="AC54" s="26"/>
      <c r="AD54" s="26"/>
      <c r="AE54" s="30"/>
      <c r="AF54" s="30"/>
      <c r="AG54" s="30"/>
      <c r="AH54" s="30"/>
      <c r="AI54" s="30"/>
      <c r="AJ54" s="30"/>
      <c r="AK54" s="26"/>
      <c r="AL54" s="26"/>
      <c r="AM54" s="26"/>
      <c r="AN54" s="26"/>
      <c r="AO54" s="26"/>
    </row>
    <row r="55" spans="1:41" ht="30" customHeight="1">
      <c r="A55" s="26"/>
      <c r="B55" s="26"/>
      <c r="C55" s="26"/>
      <c r="D55" s="26"/>
      <c r="E55" s="26"/>
      <c r="F55" s="26"/>
      <c r="G55" s="30"/>
      <c r="H55" s="30"/>
      <c r="I55" s="26"/>
      <c r="J55" s="26"/>
      <c r="K55" s="26"/>
      <c r="L55" s="26"/>
      <c r="M55" s="30"/>
      <c r="N55" s="30"/>
      <c r="O55" s="26"/>
      <c r="P55" s="26"/>
      <c r="Q55" s="26"/>
      <c r="R55" s="26"/>
      <c r="S55" s="30"/>
      <c r="T55" s="30"/>
      <c r="U55" s="26"/>
      <c r="V55" s="26"/>
      <c r="W55" s="30"/>
      <c r="X55" s="30"/>
      <c r="Y55" s="30"/>
      <c r="Z55" s="26"/>
      <c r="AA55" s="26"/>
      <c r="AB55" s="26"/>
      <c r="AC55" s="26"/>
      <c r="AD55" s="26"/>
      <c r="AE55" s="30"/>
      <c r="AF55" s="30"/>
      <c r="AG55" s="30"/>
      <c r="AH55" s="30"/>
      <c r="AI55" s="30"/>
      <c r="AJ55" s="30"/>
      <c r="AK55" s="26"/>
      <c r="AL55" s="26"/>
      <c r="AM55" s="26"/>
      <c r="AN55" s="26"/>
      <c r="AO55" s="26"/>
    </row>
    <row r="56" spans="1:41" ht="30" customHeight="1">
      <c r="A56" s="26"/>
      <c r="B56" s="26"/>
      <c r="C56" s="26"/>
      <c r="D56" s="26"/>
      <c r="E56" s="26"/>
      <c r="F56" s="26"/>
      <c r="G56" s="30"/>
      <c r="H56" s="30"/>
      <c r="I56" s="26"/>
      <c r="J56" s="26"/>
      <c r="K56" s="26"/>
      <c r="L56" s="26"/>
      <c r="M56" s="30"/>
      <c r="N56" s="30"/>
      <c r="O56" s="26"/>
      <c r="P56" s="26"/>
      <c r="Q56" s="26"/>
      <c r="R56" s="26"/>
      <c r="S56" s="30"/>
      <c r="T56" s="30"/>
      <c r="U56" s="26"/>
      <c r="V56" s="26"/>
      <c r="W56" s="30"/>
      <c r="X56" s="30"/>
      <c r="Y56" s="30"/>
      <c r="Z56" s="26"/>
      <c r="AA56" s="26"/>
      <c r="AB56" s="26"/>
      <c r="AC56" s="26"/>
      <c r="AD56" s="26"/>
      <c r="AE56" s="30"/>
      <c r="AF56" s="30"/>
      <c r="AG56" s="30"/>
      <c r="AH56" s="30"/>
      <c r="AI56" s="30"/>
      <c r="AJ56" s="30"/>
      <c r="AK56" s="26"/>
      <c r="AL56" s="26"/>
      <c r="AM56" s="26"/>
      <c r="AN56" s="26"/>
      <c r="AO56" s="26"/>
    </row>
    <row r="57" spans="1:41" ht="30" customHeight="1">
      <c r="A57" s="26"/>
      <c r="B57" s="26"/>
      <c r="C57" s="26"/>
      <c r="D57" s="26"/>
      <c r="E57" s="26"/>
      <c r="F57" s="26"/>
      <c r="G57" s="30"/>
      <c r="H57" s="30"/>
      <c r="I57" s="26"/>
      <c r="J57" s="26"/>
      <c r="K57" s="26"/>
      <c r="L57" s="26"/>
      <c r="M57" s="30"/>
      <c r="N57" s="30"/>
      <c r="O57" s="26"/>
      <c r="P57" s="26"/>
      <c r="Q57" s="26"/>
      <c r="R57" s="26"/>
      <c r="S57" s="30"/>
      <c r="T57" s="30"/>
      <c r="U57" s="26"/>
      <c r="V57" s="26"/>
      <c r="W57" s="30"/>
      <c r="X57" s="30"/>
      <c r="Y57" s="30"/>
      <c r="Z57" s="26"/>
      <c r="AA57" s="26"/>
      <c r="AB57" s="26"/>
      <c r="AC57" s="26"/>
      <c r="AD57" s="26"/>
      <c r="AE57" s="30"/>
      <c r="AF57" s="30"/>
      <c r="AG57" s="30"/>
      <c r="AH57" s="30"/>
      <c r="AI57" s="30"/>
      <c r="AJ57" s="30"/>
      <c r="AK57" s="26"/>
      <c r="AL57" s="26"/>
      <c r="AM57" s="26"/>
      <c r="AN57" s="26"/>
      <c r="AO57" s="26"/>
    </row>
    <row r="58" spans="1:41" ht="30" customHeight="1">
      <c r="A58" s="26"/>
      <c r="B58" s="26"/>
      <c r="C58" s="26"/>
      <c r="D58" s="26"/>
      <c r="E58" s="26"/>
      <c r="F58" s="26"/>
      <c r="G58" s="30"/>
      <c r="H58" s="30"/>
      <c r="I58" s="26"/>
      <c r="J58" s="26"/>
      <c r="K58" s="26"/>
      <c r="L58" s="26"/>
      <c r="M58" s="30"/>
      <c r="N58" s="30"/>
      <c r="O58" s="26"/>
      <c r="P58" s="26"/>
      <c r="Q58" s="26"/>
      <c r="R58" s="26"/>
      <c r="S58" s="30"/>
      <c r="T58" s="30"/>
      <c r="U58" s="26"/>
      <c r="V58" s="26"/>
      <c r="W58" s="30"/>
      <c r="X58" s="30"/>
      <c r="Y58" s="30"/>
      <c r="Z58" s="26"/>
      <c r="AA58" s="26"/>
      <c r="AB58" s="26"/>
      <c r="AC58" s="26"/>
      <c r="AD58" s="26"/>
      <c r="AE58" s="30"/>
      <c r="AF58" s="30"/>
      <c r="AG58" s="30"/>
      <c r="AH58" s="30"/>
      <c r="AI58" s="30"/>
      <c r="AJ58" s="30"/>
      <c r="AK58" s="26"/>
      <c r="AL58" s="26"/>
      <c r="AM58" s="26"/>
      <c r="AN58" s="26"/>
      <c r="AO58" s="26"/>
    </row>
    <row r="59" spans="1:41" ht="30" customHeight="1">
      <c r="A59" s="26"/>
      <c r="B59" s="26"/>
      <c r="C59" s="26"/>
      <c r="D59" s="26"/>
      <c r="E59" s="26"/>
      <c r="F59" s="26"/>
      <c r="G59" s="30"/>
      <c r="H59" s="30"/>
      <c r="I59" s="26"/>
      <c r="J59" s="26"/>
      <c r="K59" s="26"/>
      <c r="L59" s="26"/>
      <c r="M59" s="30"/>
      <c r="N59" s="30"/>
      <c r="O59" s="26"/>
      <c r="P59" s="26"/>
      <c r="Q59" s="26"/>
      <c r="R59" s="26"/>
      <c r="S59" s="30"/>
      <c r="T59" s="30"/>
      <c r="U59" s="26"/>
      <c r="V59" s="26"/>
      <c r="W59" s="30"/>
      <c r="X59" s="30"/>
      <c r="Y59" s="30"/>
      <c r="Z59" s="26"/>
      <c r="AA59" s="26"/>
      <c r="AB59" s="26"/>
      <c r="AC59" s="26"/>
      <c r="AD59" s="26"/>
      <c r="AE59" s="30"/>
      <c r="AF59" s="30"/>
      <c r="AG59" s="30"/>
      <c r="AH59" s="30"/>
      <c r="AI59" s="30"/>
      <c r="AJ59" s="30"/>
      <c r="AK59" s="26"/>
      <c r="AL59" s="26"/>
      <c r="AM59" s="26"/>
      <c r="AN59" s="26"/>
      <c r="AO59" s="26"/>
    </row>
    <row r="60" spans="1:41" ht="30" customHeight="1">
      <c r="A60" s="26"/>
      <c r="B60" s="26"/>
      <c r="C60" s="26"/>
      <c r="D60" s="26"/>
      <c r="E60" s="26"/>
      <c r="F60" s="26"/>
      <c r="G60" s="30"/>
      <c r="H60" s="30"/>
      <c r="I60" s="26"/>
      <c r="J60" s="26"/>
      <c r="K60" s="26"/>
      <c r="L60" s="26"/>
      <c r="M60" s="30"/>
      <c r="N60" s="30"/>
      <c r="O60" s="26"/>
      <c r="P60" s="26"/>
      <c r="Q60" s="26"/>
      <c r="R60" s="26"/>
      <c r="S60" s="30"/>
      <c r="T60" s="30"/>
      <c r="U60" s="26"/>
      <c r="V60" s="26"/>
      <c r="W60" s="30"/>
      <c r="X60" s="30"/>
      <c r="Y60" s="30"/>
      <c r="Z60" s="26"/>
      <c r="AA60" s="26"/>
      <c r="AB60" s="26"/>
      <c r="AC60" s="26"/>
      <c r="AD60" s="26"/>
      <c r="AE60" s="30"/>
      <c r="AF60" s="30"/>
      <c r="AG60" s="30"/>
      <c r="AH60" s="30"/>
      <c r="AI60" s="30"/>
      <c r="AJ60" s="30"/>
      <c r="AK60" s="26"/>
      <c r="AL60" s="26"/>
      <c r="AM60" s="26"/>
      <c r="AN60" s="26"/>
      <c r="AO60" s="26"/>
    </row>
    <row r="61" spans="1:41" ht="30" customHeight="1">
      <c r="A61" s="26"/>
      <c r="B61" s="26"/>
      <c r="C61" s="26"/>
      <c r="D61" s="26"/>
      <c r="E61" s="26"/>
      <c r="F61" s="26"/>
      <c r="G61" s="30"/>
      <c r="H61" s="30"/>
      <c r="I61" s="26"/>
      <c r="J61" s="26"/>
      <c r="K61" s="26"/>
      <c r="L61" s="26"/>
      <c r="M61" s="30"/>
      <c r="N61" s="30"/>
      <c r="O61" s="26"/>
      <c r="P61" s="26"/>
      <c r="Q61" s="26"/>
      <c r="R61" s="26"/>
      <c r="S61" s="30"/>
      <c r="T61" s="30"/>
      <c r="U61" s="26"/>
      <c r="V61" s="26"/>
      <c r="W61" s="30"/>
      <c r="X61" s="30"/>
      <c r="Y61" s="30"/>
      <c r="Z61" s="26"/>
      <c r="AA61" s="26"/>
      <c r="AB61" s="26"/>
      <c r="AC61" s="26"/>
      <c r="AD61" s="26"/>
      <c r="AE61" s="30"/>
      <c r="AF61" s="30"/>
      <c r="AG61" s="30"/>
      <c r="AH61" s="30"/>
      <c r="AI61" s="30"/>
      <c r="AJ61" s="30"/>
      <c r="AK61" s="26"/>
      <c r="AL61" s="26"/>
      <c r="AM61" s="26"/>
      <c r="AN61" s="26"/>
      <c r="AO61" s="26"/>
    </row>
    <row r="62" spans="1:41" ht="30" customHeight="1">
      <c r="A62" s="26"/>
      <c r="B62" s="26"/>
      <c r="C62" s="26"/>
      <c r="D62" s="26"/>
      <c r="E62" s="26"/>
      <c r="F62" s="26"/>
      <c r="G62" s="30"/>
      <c r="H62" s="30"/>
      <c r="I62" s="26"/>
      <c r="J62" s="26"/>
      <c r="K62" s="26"/>
      <c r="L62" s="26"/>
      <c r="M62" s="30"/>
      <c r="N62" s="30"/>
      <c r="O62" s="26"/>
      <c r="P62" s="26"/>
      <c r="Q62" s="26"/>
      <c r="R62" s="26"/>
      <c r="S62" s="30"/>
      <c r="T62" s="30"/>
      <c r="U62" s="26"/>
      <c r="V62" s="26"/>
      <c r="W62" s="30"/>
      <c r="X62" s="30"/>
      <c r="Y62" s="30"/>
      <c r="Z62" s="26"/>
      <c r="AA62" s="26"/>
      <c r="AB62" s="26"/>
      <c r="AC62" s="26"/>
      <c r="AD62" s="26"/>
      <c r="AE62" s="30"/>
      <c r="AF62" s="30"/>
      <c r="AG62" s="30"/>
      <c r="AH62" s="30"/>
      <c r="AI62" s="30"/>
      <c r="AJ62" s="30"/>
      <c r="AK62" s="26"/>
      <c r="AL62" s="26"/>
      <c r="AM62" s="26"/>
      <c r="AN62" s="26"/>
      <c r="AO62" s="26"/>
    </row>
    <row r="63" spans="1:41" ht="30" customHeight="1">
      <c r="A63" s="26"/>
      <c r="B63" s="26"/>
      <c r="C63" s="26"/>
      <c r="D63" s="26"/>
      <c r="E63" s="26"/>
      <c r="F63" s="26"/>
      <c r="G63" s="30"/>
      <c r="H63" s="30"/>
      <c r="I63" s="26"/>
      <c r="J63" s="26"/>
      <c r="K63" s="26"/>
      <c r="L63" s="26"/>
      <c r="M63" s="30"/>
      <c r="N63" s="30"/>
      <c r="O63" s="26"/>
      <c r="P63" s="26"/>
      <c r="Q63" s="26"/>
      <c r="R63" s="26"/>
      <c r="S63" s="30"/>
      <c r="T63" s="30"/>
      <c r="U63" s="26"/>
      <c r="V63" s="26"/>
      <c r="W63" s="30"/>
      <c r="X63" s="30"/>
      <c r="Y63" s="30"/>
      <c r="Z63" s="26"/>
      <c r="AA63" s="26"/>
      <c r="AB63" s="26"/>
      <c r="AC63" s="26"/>
      <c r="AD63" s="26"/>
      <c r="AE63" s="30"/>
      <c r="AF63" s="30"/>
      <c r="AG63" s="30"/>
      <c r="AH63" s="30"/>
      <c r="AI63" s="30"/>
      <c r="AJ63" s="30"/>
      <c r="AK63" s="26"/>
      <c r="AL63" s="26"/>
      <c r="AM63" s="26"/>
      <c r="AN63" s="26"/>
      <c r="AO63" s="26"/>
    </row>
    <row r="64" spans="1:41" ht="30" customHeight="1">
      <c r="A64" s="26"/>
      <c r="B64" s="26"/>
      <c r="C64" s="26"/>
      <c r="D64" s="26"/>
      <c r="E64" s="26"/>
      <c r="F64" s="26"/>
      <c r="G64" s="30"/>
      <c r="H64" s="30"/>
      <c r="I64" s="26"/>
      <c r="J64" s="26"/>
      <c r="K64" s="26"/>
      <c r="L64" s="26"/>
      <c r="M64" s="30"/>
      <c r="N64" s="30"/>
      <c r="O64" s="26"/>
      <c r="P64" s="26"/>
      <c r="Q64" s="26"/>
      <c r="R64" s="26"/>
      <c r="S64" s="30"/>
      <c r="T64" s="30"/>
      <c r="U64" s="26"/>
      <c r="V64" s="26"/>
      <c r="W64" s="30"/>
      <c r="X64" s="30"/>
      <c r="Y64" s="30"/>
      <c r="Z64" s="26"/>
      <c r="AA64" s="26"/>
      <c r="AB64" s="26"/>
      <c r="AC64" s="26"/>
      <c r="AD64" s="26"/>
      <c r="AE64" s="30"/>
      <c r="AF64" s="30"/>
      <c r="AG64" s="30"/>
      <c r="AH64" s="30"/>
      <c r="AI64" s="30"/>
      <c r="AJ64" s="30"/>
      <c r="AK64" s="26"/>
      <c r="AL64" s="26"/>
      <c r="AM64" s="26"/>
      <c r="AN64" s="26"/>
      <c r="AO64" s="26"/>
    </row>
    <row r="65" spans="1:41" ht="30" customHeight="1">
      <c r="A65" s="26"/>
      <c r="B65" s="26"/>
      <c r="C65" s="26"/>
      <c r="D65" s="26"/>
      <c r="E65" s="26"/>
      <c r="F65" s="26"/>
      <c r="G65" s="30"/>
      <c r="H65" s="30"/>
      <c r="I65" s="26"/>
      <c r="J65" s="26"/>
      <c r="K65" s="26"/>
      <c r="L65" s="26"/>
      <c r="M65" s="30"/>
      <c r="N65" s="30"/>
      <c r="O65" s="26"/>
      <c r="P65" s="26"/>
      <c r="Q65" s="26"/>
      <c r="R65" s="26"/>
      <c r="S65" s="30"/>
      <c r="T65" s="30"/>
      <c r="U65" s="26"/>
      <c r="V65" s="26"/>
      <c r="W65" s="30"/>
      <c r="X65" s="30"/>
      <c r="Y65" s="30"/>
      <c r="Z65" s="26"/>
      <c r="AA65" s="26"/>
      <c r="AB65" s="26"/>
      <c r="AC65" s="26"/>
      <c r="AD65" s="26"/>
      <c r="AE65" s="30"/>
      <c r="AF65" s="30"/>
      <c r="AG65" s="30"/>
      <c r="AH65" s="30"/>
      <c r="AI65" s="30"/>
      <c r="AJ65" s="30"/>
      <c r="AK65" s="26"/>
      <c r="AL65" s="26"/>
      <c r="AM65" s="26"/>
      <c r="AN65" s="26"/>
      <c r="AO65" s="26"/>
    </row>
    <row r="66" spans="1:41" ht="30" customHeight="1">
      <c r="A66" s="26"/>
      <c r="B66" s="26"/>
      <c r="C66" s="26"/>
      <c r="D66" s="26"/>
      <c r="E66" s="26"/>
      <c r="F66" s="26"/>
      <c r="G66" s="30"/>
      <c r="H66" s="30"/>
      <c r="I66" s="26"/>
      <c r="J66" s="26"/>
      <c r="K66" s="26"/>
      <c r="L66" s="26"/>
      <c r="M66" s="30"/>
      <c r="N66" s="30"/>
      <c r="O66" s="26"/>
      <c r="P66" s="26"/>
      <c r="Q66" s="26"/>
      <c r="R66" s="26"/>
      <c r="S66" s="30"/>
      <c r="T66" s="30"/>
      <c r="U66" s="26"/>
      <c r="V66" s="26"/>
      <c r="W66" s="30"/>
      <c r="X66" s="30"/>
      <c r="Y66" s="30"/>
      <c r="Z66" s="26"/>
      <c r="AA66" s="26"/>
      <c r="AB66" s="26"/>
      <c r="AC66" s="26"/>
      <c r="AD66" s="26"/>
      <c r="AE66" s="30"/>
      <c r="AF66" s="30"/>
      <c r="AG66" s="30"/>
      <c r="AH66" s="30"/>
      <c r="AI66" s="30"/>
      <c r="AJ66" s="30"/>
      <c r="AK66" s="26"/>
      <c r="AL66" s="26"/>
      <c r="AM66" s="26"/>
      <c r="AN66" s="26"/>
      <c r="AO66" s="26"/>
    </row>
    <row r="67" spans="1:41" ht="30" customHeight="1">
      <c r="A67" s="26"/>
      <c r="B67" s="26"/>
      <c r="C67" s="26"/>
      <c r="D67" s="26"/>
      <c r="E67" s="26"/>
      <c r="F67" s="26"/>
      <c r="G67" s="30"/>
      <c r="H67" s="30"/>
      <c r="I67" s="26"/>
      <c r="J67" s="26"/>
      <c r="K67" s="26"/>
      <c r="L67" s="26"/>
      <c r="M67" s="30"/>
      <c r="N67" s="30"/>
      <c r="O67" s="26"/>
      <c r="P67" s="26"/>
      <c r="Q67" s="26"/>
      <c r="R67" s="26"/>
      <c r="S67" s="30"/>
      <c r="T67" s="30"/>
      <c r="U67" s="26"/>
      <c r="V67" s="26"/>
      <c r="W67" s="30"/>
      <c r="X67" s="30"/>
      <c r="Y67" s="30"/>
      <c r="Z67" s="26"/>
      <c r="AA67" s="26"/>
      <c r="AB67" s="26"/>
      <c r="AC67" s="26"/>
      <c r="AD67" s="26"/>
      <c r="AE67" s="30"/>
      <c r="AF67" s="30"/>
      <c r="AG67" s="30"/>
      <c r="AH67" s="30"/>
      <c r="AI67" s="30"/>
      <c r="AJ67" s="30"/>
      <c r="AK67" s="26"/>
      <c r="AL67" s="26"/>
      <c r="AM67" s="26"/>
      <c r="AN67" s="26"/>
      <c r="AO67" s="26"/>
    </row>
    <row r="68" spans="1:41" ht="30" customHeight="1">
      <c r="A68" s="26"/>
      <c r="B68" s="26"/>
      <c r="C68" s="26"/>
      <c r="D68" s="26"/>
      <c r="E68" s="26"/>
      <c r="F68" s="26"/>
      <c r="G68" s="30"/>
      <c r="H68" s="30"/>
      <c r="I68" s="26"/>
      <c r="J68" s="26"/>
      <c r="K68" s="26"/>
      <c r="L68" s="26"/>
      <c r="M68" s="30"/>
      <c r="N68" s="30"/>
      <c r="O68" s="26"/>
      <c r="P68" s="26"/>
      <c r="Q68" s="26"/>
      <c r="R68" s="26"/>
      <c r="S68" s="30"/>
      <c r="T68" s="30"/>
      <c r="U68" s="26"/>
      <c r="V68" s="26"/>
      <c r="W68" s="30"/>
      <c r="X68" s="30"/>
      <c r="Y68" s="30"/>
      <c r="Z68" s="26"/>
      <c r="AA68" s="26"/>
      <c r="AB68" s="26"/>
      <c r="AC68" s="26"/>
      <c r="AD68" s="26"/>
      <c r="AE68" s="30"/>
      <c r="AF68" s="30"/>
      <c r="AG68" s="30"/>
      <c r="AH68" s="30"/>
      <c r="AI68" s="30"/>
      <c r="AJ68" s="30"/>
      <c r="AK68" s="26"/>
      <c r="AL68" s="26"/>
      <c r="AM68" s="26"/>
      <c r="AN68" s="26"/>
      <c r="AO68" s="26"/>
    </row>
    <row r="69" spans="1:41" ht="30" customHeight="1">
      <c r="A69" s="26"/>
      <c r="B69" s="26"/>
      <c r="C69" s="26"/>
      <c r="D69" s="26"/>
      <c r="E69" s="26"/>
      <c r="F69" s="26"/>
      <c r="G69" s="30"/>
      <c r="H69" s="30"/>
      <c r="I69" s="26"/>
      <c r="J69" s="26"/>
      <c r="K69" s="26"/>
      <c r="L69" s="26"/>
      <c r="M69" s="30"/>
      <c r="N69" s="30"/>
      <c r="O69" s="26"/>
      <c r="P69" s="26"/>
      <c r="Q69" s="26"/>
      <c r="R69" s="26"/>
      <c r="S69" s="30"/>
      <c r="T69" s="30"/>
      <c r="U69" s="26"/>
      <c r="V69" s="26"/>
      <c r="W69" s="30"/>
      <c r="X69" s="30"/>
      <c r="Y69" s="30"/>
      <c r="Z69" s="26"/>
      <c r="AA69" s="26"/>
      <c r="AB69" s="26"/>
      <c r="AC69" s="26"/>
      <c r="AD69" s="26"/>
      <c r="AE69" s="30"/>
      <c r="AF69" s="30"/>
      <c r="AG69" s="30"/>
      <c r="AH69" s="30"/>
      <c r="AI69" s="30"/>
      <c r="AJ69" s="30"/>
      <c r="AK69" s="26"/>
      <c r="AL69" s="26"/>
      <c r="AM69" s="26"/>
      <c r="AN69" s="26"/>
      <c r="AO69" s="26"/>
    </row>
    <row r="70" spans="1:41" ht="30" customHeight="1">
      <c r="A70" s="26"/>
      <c r="B70" s="26"/>
      <c r="C70" s="26"/>
      <c r="D70" s="26"/>
      <c r="E70" s="26"/>
      <c r="F70" s="26"/>
      <c r="G70" s="30"/>
      <c r="H70" s="30"/>
      <c r="I70" s="26"/>
      <c r="J70" s="26"/>
      <c r="K70" s="26"/>
      <c r="L70" s="26"/>
      <c r="M70" s="30"/>
      <c r="N70" s="30"/>
      <c r="O70" s="26"/>
      <c r="P70" s="26"/>
      <c r="Q70" s="26"/>
      <c r="R70" s="26"/>
      <c r="S70" s="30"/>
      <c r="T70" s="30"/>
      <c r="U70" s="26"/>
      <c r="V70" s="26"/>
      <c r="W70" s="30"/>
      <c r="X70" s="30"/>
      <c r="Y70" s="30"/>
      <c r="Z70" s="26"/>
      <c r="AA70" s="26"/>
      <c r="AB70" s="26"/>
      <c r="AC70" s="26"/>
      <c r="AD70" s="26"/>
      <c r="AE70" s="30"/>
      <c r="AF70" s="30"/>
      <c r="AG70" s="30"/>
      <c r="AH70" s="30"/>
      <c r="AI70" s="30"/>
      <c r="AJ70" s="30"/>
      <c r="AK70" s="26"/>
      <c r="AL70" s="26"/>
      <c r="AM70" s="26"/>
      <c r="AN70" s="26"/>
      <c r="AO70" s="26"/>
    </row>
    <row r="71" spans="1:41" ht="30" customHeight="1">
      <c r="A71" s="26"/>
      <c r="B71" s="26"/>
      <c r="C71" s="26"/>
      <c r="D71" s="26"/>
      <c r="E71" s="26"/>
      <c r="F71" s="26"/>
      <c r="G71" s="30"/>
      <c r="H71" s="30"/>
      <c r="I71" s="26"/>
      <c r="J71" s="26"/>
      <c r="K71" s="26"/>
      <c r="L71" s="26"/>
      <c r="M71" s="30"/>
      <c r="N71" s="30"/>
      <c r="O71" s="26"/>
      <c r="P71" s="26"/>
      <c r="Q71" s="26"/>
      <c r="R71" s="26"/>
      <c r="S71" s="30"/>
      <c r="T71" s="30"/>
      <c r="U71" s="26"/>
      <c r="V71" s="26"/>
      <c r="W71" s="30"/>
      <c r="X71" s="30"/>
      <c r="Y71" s="30"/>
      <c r="Z71" s="26"/>
      <c r="AA71" s="26"/>
      <c r="AB71" s="26"/>
      <c r="AC71" s="26"/>
      <c r="AD71" s="26"/>
      <c r="AE71" s="30"/>
      <c r="AF71" s="30"/>
      <c r="AG71" s="30"/>
      <c r="AH71" s="30"/>
      <c r="AI71" s="30"/>
      <c r="AJ71" s="30"/>
      <c r="AK71" s="26"/>
      <c r="AL71" s="26"/>
      <c r="AM71" s="26"/>
      <c r="AN71" s="26"/>
      <c r="AO71" s="26"/>
    </row>
    <row r="72" spans="1:41" ht="30" customHeight="1">
      <c r="A72" s="26"/>
      <c r="B72" s="26"/>
      <c r="C72" s="26"/>
      <c r="D72" s="26"/>
      <c r="E72" s="26"/>
      <c r="F72" s="26"/>
      <c r="G72" s="30"/>
      <c r="H72" s="30"/>
      <c r="I72" s="26"/>
      <c r="J72" s="26"/>
      <c r="K72" s="26"/>
      <c r="L72" s="26"/>
      <c r="M72" s="30"/>
      <c r="N72" s="30"/>
      <c r="O72" s="26"/>
      <c r="P72" s="26"/>
      <c r="Q72" s="26"/>
      <c r="R72" s="26"/>
      <c r="S72" s="30"/>
      <c r="T72" s="30"/>
      <c r="U72" s="26"/>
      <c r="V72" s="26"/>
      <c r="W72" s="30"/>
      <c r="X72" s="30"/>
      <c r="Y72" s="30"/>
      <c r="Z72" s="26"/>
      <c r="AA72" s="26"/>
      <c r="AB72" s="26"/>
      <c r="AC72" s="26"/>
      <c r="AD72" s="26"/>
      <c r="AE72" s="30"/>
      <c r="AF72" s="30"/>
      <c r="AG72" s="30"/>
      <c r="AH72" s="30"/>
      <c r="AI72" s="30"/>
      <c r="AJ72" s="30"/>
      <c r="AK72" s="26"/>
      <c r="AL72" s="26"/>
      <c r="AM72" s="26"/>
      <c r="AN72" s="26"/>
      <c r="AO72" s="26"/>
    </row>
    <row r="73" spans="1:41" ht="30" customHeight="1">
      <c r="A73" s="26"/>
      <c r="B73" s="26"/>
      <c r="C73" s="26"/>
      <c r="D73" s="26"/>
      <c r="E73" s="26"/>
      <c r="F73" s="26"/>
      <c r="G73" s="30"/>
      <c r="H73" s="30"/>
      <c r="I73" s="26"/>
      <c r="J73" s="26"/>
      <c r="K73" s="26"/>
      <c r="L73" s="26"/>
      <c r="M73" s="30"/>
      <c r="N73" s="30"/>
      <c r="O73" s="26"/>
      <c r="P73" s="26"/>
      <c r="Q73" s="26"/>
      <c r="R73" s="26"/>
      <c r="S73" s="30"/>
      <c r="T73" s="30"/>
      <c r="U73" s="26"/>
      <c r="V73" s="26"/>
      <c r="W73" s="30"/>
      <c r="X73" s="30"/>
      <c r="Y73" s="30"/>
      <c r="Z73" s="26"/>
      <c r="AA73" s="26"/>
      <c r="AB73" s="26"/>
      <c r="AC73" s="26"/>
      <c r="AD73" s="26"/>
      <c r="AE73" s="30"/>
      <c r="AF73" s="30"/>
      <c r="AG73" s="30"/>
      <c r="AH73" s="30"/>
      <c r="AI73" s="30"/>
      <c r="AJ73" s="30"/>
      <c r="AK73" s="26"/>
      <c r="AL73" s="26"/>
      <c r="AM73" s="26"/>
      <c r="AN73" s="26"/>
      <c r="AO73" s="26"/>
    </row>
    <row r="74" spans="1:41" ht="30" customHeight="1">
      <c r="A74" s="26"/>
      <c r="B74" s="26"/>
      <c r="C74" s="26"/>
      <c r="D74" s="26"/>
      <c r="E74" s="26"/>
      <c r="F74" s="26"/>
      <c r="G74" s="30"/>
      <c r="H74" s="30"/>
      <c r="I74" s="26"/>
      <c r="J74" s="26"/>
      <c r="K74" s="26"/>
      <c r="L74" s="26"/>
      <c r="M74" s="30"/>
      <c r="N74" s="30"/>
      <c r="O74" s="26"/>
      <c r="P74" s="26"/>
      <c r="Q74" s="26"/>
      <c r="R74" s="26"/>
      <c r="S74" s="30"/>
      <c r="T74" s="30"/>
      <c r="U74" s="26"/>
      <c r="V74" s="26"/>
      <c r="W74" s="30"/>
      <c r="X74" s="30"/>
      <c r="Y74" s="30"/>
      <c r="Z74" s="26"/>
      <c r="AA74" s="26"/>
      <c r="AB74" s="26"/>
      <c r="AC74" s="26"/>
      <c r="AD74" s="26"/>
      <c r="AE74" s="30"/>
      <c r="AF74" s="30"/>
      <c r="AG74" s="30"/>
      <c r="AH74" s="30"/>
      <c r="AI74" s="30"/>
      <c r="AJ74" s="30"/>
      <c r="AK74" s="26"/>
      <c r="AL74" s="26"/>
      <c r="AM74" s="26"/>
      <c r="AN74" s="26"/>
      <c r="AO74" s="26"/>
    </row>
    <row r="75" spans="1:41" ht="30" customHeight="1">
      <c r="A75" s="26"/>
      <c r="B75" s="26"/>
      <c r="C75" s="26"/>
      <c r="D75" s="26"/>
      <c r="E75" s="26"/>
      <c r="F75" s="26"/>
      <c r="G75" s="30"/>
      <c r="H75" s="30"/>
      <c r="I75" s="26"/>
      <c r="J75" s="26"/>
      <c r="K75" s="26"/>
      <c r="L75" s="26"/>
      <c r="M75" s="30"/>
      <c r="N75" s="30"/>
      <c r="O75" s="26"/>
      <c r="P75" s="26"/>
      <c r="Q75" s="26"/>
      <c r="R75" s="26"/>
      <c r="S75" s="30"/>
      <c r="T75" s="30"/>
      <c r="U75" s="26"/>
      <c r="V75" s="26"/>
      <c r="W75" s="30"/>
      <c r="X75" s="30"/>
      <c r="Y75" s="30"/>
      <c r="Z75" s="26"/>
      <c r="AA75" s="26"/>
      <c r="AB75" s="26"/>
      <c r="AC75" s="26"/>
      <c r="AD75" s="26"/>
      <c r="AE75" s="30"/>
      <c r="AF75" s="30"/>
      <c r="AG75" s="30"/>
      <c r="AH75" s="30"/>
      <c r="AI75" s="30"/>
      <c r="AJ75" s="30"/>
      <c r="AK75" s="26"/>
      <c r="AL75" s="26"/>
      <c r="AM75" s="26"/>
      <c r="AN75" s="26"/>
      <c r="AO75" s="26"/>
    </row>
    <row r="76" spans="1:41" ht="30" customHeight="1">
      <c r="A76" s="26"/>
      <c r="B76" s="26"/>
      <c r="C76" s="26"/>
      <c r="D76" s="26"/>
      <c r="E76" s="26"/>
      <c r="F76" s="26"/>
      <c r="G76" s="30"/>
      <c r="H76" s="30"/>
      <c r="I76" s="26"/>
      <c r="J76" s="26"/>
      <c r="K76" s="26"/>
      <c r="L76" s="26"/>
      <c r="M76" s="30"/>
      <c r="N76" s="30"/>
      <c r="O76" s="26"/>
      <c r="P76" s="26"/>
      <c r="Q76" s="26"/>
      <c r="R76" s="26"/>
      <c r="S76" s="30"/>
      <c r="T76" s="30"/>
      <c r="U76" s="26"/>
      <c r="V76" s="26"/>
      <c r="W76" s="30"/>
      <c r="X76" s="30"/>
      <c r="Y76" s="30"/>
      <c r="Z76" s="26"/>
      <c r="AA76" s="26"/>
      <c r="AB76" s="26"/>
      <c r="AC76" s="26"/>
      <c r="AD76" s="26"/>
      <c r="AE76" s="30"/>
      <c r="AF76" s="30"/>
      <c r="AG76" s="30"/>
      <c r="AH76" s="30"/>
      <c r="AI76" s="30"/>
      <c r="AJ76" s="30"/>
      <c r="AK76" s="26"/>
      <c r="AL76" s="26"/>
      <c r="AM76" s="26"/>
      <c r="AN76" s="26"/>
      <c r="AO76" s="26"/>
    </row>
    <row r="77" spans="1:41" ht="30" customHeight="1">
      <c r="A77" s="26"/>
      <c r="B77" s="26"/>
      <c r="C77" s="26"/>
      <c r="D77" s="26"/>
      <c r="E77" s="26"/>
      <c r="F77" s="26"/>
      <c r="G77" s="30"/>
      <c r="H77" s="30"/>
      <c r="I77" s="26"/>
      <c r="J77" s="26"/>
      <c r="K77" s="26"/>
      <c r="L77" s="26"/>
      <c r="M77" s="30"/>
      <c r="N77" s="30"/>
      <c r="O77" s="26"/>
      <c r="P77" s="26"/>
      <c r="Q77" s="26"/>
      <c r="R77" s="26"/>
      <c r="S77" s="30"/>
      <c r="T77" s="30"/>
      <c r="U77" s="26"/>
      <c r="V77" s="26"/>
      <c r="W77" s="30"/>
      <c r="X77" s="30"/>
      <c r="Y77" s="30"/>
      <c r="Z77" s="26"/>
      <c r="AA77" s="26"/>
      <c r="AB77" s="26"/>
      <c r="AC77" s="26"/>
      <c r="AD77" s="26"/>
      <c r="AE77" s="30"/>
      <c r="AF77" s="30"/>
      <c r="AG77" s="30"/>
      <c r="AH77" s="30"/>
      <c r="AI77" s="30"/>
      <c r="AJ77" s="30"/>
      <c r="AK77" s="26"/>
      <c r="AL77" s="26"/>
      <c r="AM77" s="26"/>
      <c r="AN77" s="26"/>
      <c r="AO77" s="26"/>
    </row>
    <row r="78" spans="1:41" ht="30" customHeight="1">
      <c r="A78" s="26"/>
      <c r="B78" s="26"/>
      <c r="C78" s="26"/>
      <c r="D78" s="26"/>
      <c r="E78" s="26"/>
      <c r="F78" s="26"/>
      <c r="G78" s="30"/>
      <c r="H78" s="30"/>
      <c r="I78" s="26"/>
      <c r="J78" s="26"/>
      <c r="K78" s="26"/>
      <c r="L78" s="26"/>
      <c r="M78" s="30"/>
      <c r="N78" s="30"/>
      <c r="O78" s="26"/>
      <c r="P78" s="26"/>
      <c r="Q78" s="26"/>
      <c r="R78" s="26"/>
      <c r="S78" s="30"/>
      <c r="T78" s="30"/>
      <c r="U78" s="26"/>
      <c r="V78" s="26"/>
      <c r="W78" s="30"/>
      <c r="X78" s="30"/>
      <c r="Y78" s="30"/>
      <c r="Z78" s="26"/>
      <c r="AA78" s="26"/>
      <c r="AB78" s="26"/>
      <c r="AC78" s="26"/>
      <c r="AD78" s="26"/>
      <c r="AE78" s="30"/>
      <c r="AF78" s="30"/>
      <c r="AG78" s="30"/>
      <c r="AH78" s="30"/>
      <c r="AI78" s="30"/>
      <c r="AJ78" s="30"/>
      <c r="AK78" s="26"/>
      <c r="AL78" s="26"/>
      <c r="AM78" s="26"/>
      <c r="AN78" s="26"/>
      <c r="AO78" s="26"/>
    </row>
    <row r="79" spans="1:41" ht="30" customHeight="1">
      <c r="A79" s="26"/>
      <c r="B79" s="26"/>
      <c r="C79" s="26"/>
      <c r="D79" s="26"/>
      <c r="E79" s="26"/>
      <c r="F79" s="26"/>
      <c r="G79" s="30"/>
      <c r="H79" s="30"/>
      <c r="I79" s="26"/>
      <c r="J79" s="26"/>
      <c r="K79" s="26"/>
      <c r="L79" s="26"/>
      <c r="M79" s="30"/>
      <c r="N79" s="30"/>
      <c r="O79" s="26"/>
      <c r="P79" s="26"/>
      <c r="Q79" s="26"/>
      <c r="R79" s="26" t="s">
        <v>58</v>
      </c>
      <c r="S79" s="30"/>
      <c r="T79" s="30"/>
      <c r="U79" s="26"/>
      <c r="V79" s="26"/>
      <c r="W79" s="30"/>
      <c r="X79" s="30"/>
      <c r="Y79" s="30"/>
      <c r="Z79" s="26"/>
      <c r="AA79" s="26"/>
      <c r="AB79" s="26"/>
      <c r="AC79" s="26"/>
      <c r="AD79" s="26"/>
      <c r="AE79" s="30"/>
      <c r="AF79" s="30"/>
      <c r="AG79" s="30"/>
      <c r="AH79" s="30"/>
      <c r="AI79" s="30"/>
      <c r="AJ79" s="30"/>
      <c r="AK79" s="26"/>
      <c r="AL79" s="26"/>
      <c r="AM79" s="26"/>
      <c r="AN79" s="26"/>
      <c r="AO79" s="26"/>
    </row>
    <row r="80" spans="1:41" ht="30" customHeight="1">
      <c r="A80" s="26"/>
      <c r="B80" s="26"/>
      <c r="C80" s="26"/>
      <c r="D80" s="26"/>
      <c r="E80" s="26"/>
      <c r="F80" s="26"/>
      <c r="G80" s="30"/>
      <c r="H80" s="30"/>
      <c r="I80" s="26"/>
      <c r="J80" s="26"/>
      <c r="K80" s="26"/>
      <c r="L80" s="26"/>
      <c r="M80" s="30"/>
      <c r="N80" s="30"/>
      <c r="O80" s="26"/>
      <c r="P80" s="26"/>
      <c r="Q80" s="26"/>
      <c r="R80" s="26"/>
      <c r="S80" s="30"/>
      <c r="T80" s="30"/>
      <c r="U80" s="26"/>
      <c r="V80" s="26"/>
      <c r="W80" s="30"/>
      <c r="X80" s="30"/>
      <c r="Y80" s="30"/>
      <c r="Z80" s="26"/>
      <c r="AA80" s="26"/>
      <c r="AB80" s="26"/>
      <c r="AC80" s="26"/>
      <c r="AD80" s="26"/>
      <c r="AE80" s="30"/>
      <c r="AF80" s="30"/>
      <c r="AG80" s="30"/>
      <c r="AH80" s="30"/>
      <c r="AI80" s="30"/>
      <c r="AJ80" s="30"/>
      <c r="AK80" s="26"/>
      <c r="AL80" s="26"/>
      <c r="AM80" s="26"/>
      <c r="AN80" s="26"/>
      <c r="AO80" s="26"/>
    </row>
    <row r="81" spans="1:41" ht="30" customHeight="1">
      <c r="A81" s="26"/>
      <c r="B81" s="26"/>
      <c r="C81" s="26"/>
      <c r="D81" s="26"/>
      <c r="E81" s="26"/>
      <c r="F81" s="26"/>
      <c r="G81" s="30"/>
      <c r="H81" s="30"/>
      <c r="I81" s="26"/>
      <c r="J81" s="26"/>
      <c r="K81" s="26"/>
      <c r="L81" s="26"/>
      <c r="M81" s="30"/>
      <c r="N81" s="30"/>
      <c r="O81" s="26"/>
      <c r="P81" s="26"/>
      <c r="Q81" s="26"/>
      <c r="R81" s="26"/>
      <c r="S81" s="30"/>
      <c r="T81" s="30"/>
      <c r="U81" s="26"/>
      <c r="V81" s="26"/>
      <c r="W81" s="30"/>
      <c r="X81" s="30"/>
      <c r="Y81" s="30"/>
      <c r="Z81" s="26"/>
      <c r="AA81" s="26"/>
      <c r="AB81" s="26"/>
      <c r="AC81" s="26"/>
      <c r="AD81" s="26"/>
      <c r="AE81" s="30"/>
      <c r="AF81" s="30"/>
      <c r="AG81" s="30"/>
      <c r="AH81" s="30"/>
      <c r="AI81" s="30"/>
      <c r="AJ81" s="30"/>
      <c r="AK81" s="26"/>
      <c r="AL81" s="26"/>
      <c r="AM81" s="26"/>
      <c r="AN81" s="26"/>
      <c r="AO81" s="26"/>
    </row>
    <row r="82" spans="1:41" ht="30" customHeight="1">
      <c r="A82" s="26"/>
      <c r="B82" s="26"/>
      <c r="C82" s="26"/>
      <c r="D82" s="26"/>
      <c r="E82" s="26"/>
      <c r="F82" s="26"/>
      <c r="G82" s="30"/>
      <c r="H82" s="30"/>
      <c r="I82" s="26"/>
      <c r="J82" s="26"/>
      <c r="K82" s="26"/>
      <c r="L82" s="26"/>
      <c r="M82" s="30"/>
      <c r="N82" s="30"/>
      <c r="O82" s="26"/>
      <c r="P82" s="26"/>
      <c r="Q82" s="26"/>
      <c r="R82" s="26"/>
      <c r="S82" s="30"/>
      <c r="T82" s="30"/>
      <c r="U82" s="26"/>
      <c r="V82" s="26"/>
      <c r="W82" s="30"/>
      <c r="X82" s="30"/>
      <c r="Y82" s="30"/>
      <c r="Z82" s="26"/>
      <c r="AA82" s="26"/>
      <c r="AB82" s="26"/>
      <c r="AC82" s="26"/>
      <c r="AD82" s="26"/>
      <c r="AE82" s="30"/>
      <c r="AF82" s="30"/>
      <c r="AG82" s="30"/>
      <c r="AH82" s="30"/>
      <c r="AI82" s="30"/>
      <c r="AJ82" s="30"/>
      <c r="AK82" s="26"/>
      <c r="AL82" s="26"/>
      <c r="AM82" s="26"/>
      <c r="AN82" s="26"/>
      <c r="AO82" s="26"/>
    </row>
    <row r="83" spans="1:41" ht="30" customHeight="1">
      <c r="A83" s="26"/>
      <c r="B83" s="26"/>
      <c r="C83" s="26"/>
      <c r="D83" s="26"/>
      <c r="E83" s="26"/>
      <c r="F83" s="26"/>
      <c r="G83" s="30"/>
      <c r="H83" s="30"/>
      <c r="I83" s="26"/>
      <c r="J83" s="26"/>
      <c r="K83" s="26"/>
      <c r="L83" s="26"/>
      <c r="M83" s="30"/>
      <c r="N83" s="30"/>
      <c r="O83" s="26"/>
      <c r="P83" s="26"/>
      <c r="Q83" s="26"/>
      <c r="R83" s="26"/>
      <c r="S83" s="30"/>
      <c r="T83" s="30"/>
      <c r="U83" s="26"/>
      <c r="V83" s="26"/>
      <c r="W83" s="30"/>
      <c r="X83" s="30"/>
      <c r="Y83" s="30"/>
      <c r="Z83" s="26"/>
      <c r="AA83" s="26"/>
      <c r="AB83" s="26"/>
      <c r="AC83" s="26"/>
      <c r="AD83" s="26"/>
      <c r="AE83" s="30"/>
      <c r="AF83" s="30"/>
      <c r="AG83" s="30"/>
      <c r="AH83" s="30"/>
      <c r="AI83" s="30"/>
      <c r="AJ83" s="30"/>
      <c r="AK83" s="26"/>
      <c r="AL83" s="26"/>
      <c r="AM83" s="26"/>
      <c r="AN83" s="26"/>
      <c r="AO83" s="26"/>
    </row>
    <row r="84" spans="1:41" ht="30" customHeight="1">
      <c r="A84" s="26"/>
      <c r="B84" s="26"/>
      <c r="C84" s="26"/>
      <c r="D84" s="26"/>
      <c r="E84" s="26"/>
      <c r="F84" s="26"/>
      <c r="G84" s="30"/>
      <c r="H84" s="30"/>
      <c r="I84" s="26"/>
      <c r="J84" s="26"/>
      <c r="K84" s="26"/>
      <c r="L84" s="26"/>
      <c r="M84" s="30"/>
      <c r="N84" s="30"/>
      <c r="O84" s="26"/>
      <c r="P84" s="26"/>
      <c r="Q84" s="26"/>
      <c r="R84" s="26"/>
      <c r="S84" s="30"/>
      <c r="T84" s="30"/>
      <c r="U84" s="26"/>
      <c r="V84" s="26"/>
      <c r="W84" s="30"/>
      <c r="X84" s="30"/>
      <c r="Y84" s="30"/>
      <c r="Z84" s="26"/>
      <c r="AA84" s="26"/>
      <c r="AB84" s="26"/>
      <c r="AC84" s="26"/>
      <c r="AD84" s="26"/>
      <c r="AE84" s="30"/>
      <c r="AF84" s="30"/>
      <c r="AG84" s="30"/>
      <c r="AH84" s="30"/>
      <c r="AI84" s="30"/>
      <c r="AJ84" s="30"/>
      <c r="AK84" s="26"/>
      <c r="AL84" s="26"/>
      <c r="AM84" s="26"/>
      <c r="AN84" s="26"/>
      <c r="AO84" s="26"/>
    </row>
    <row r="85" spans="1:41" ht="30" customHeight="1">
      <c r="A85" s="26"/>
      <c r="B85" s="26"/>
      <c r="C85" s="26"/>
      <c r="D85" s="26"/>
      <c r="E85" s="26"/>
      <c r="F85" s="26"/>
      <c r="G85" s="30"/>
      <c r="H85" s="30"/>
      <c r="I85" s="26"/>
      <c r="J85" s="26"/>
      <c r="K85" s="26"/>
      <c r="L85" s="26"/>
      <c r="M85" s="30"/>
      <c r="N85" s="30"/>
      <c r="O85" s="26"/>
      <c r="P85" s="26"/>
      <c r="Q85" s="26"/>
      <c r="R85" s="26"/>
      <c r="S85" s="30"/>
      <c r="T85" s="30"/>
      <c r="U85" s="26"/>
      <c r="V85" s="26"/>
      <c r="W85" s="30"/>
      <c r="X85" s="30"/>
      <c r="Y85" s="30"/>
      <c r="Z85" s="26"/>
      <c r="AA85" s="26"/>
      <c r="AB85" s="26"/>
      <c r="AC85" s="26"/>
      <c r="AD85" s="26"/>
      <c r="AE85" s="30"/>
      <c r="AF85" s="30"/>
      <c r="AG85" s="30"/>
      <c r="AH85" s="30"/>
      <c r="AI85" s="30"/>
      <c r="AJ85" s="30"/>
      <c r="AK85" s="26"/>
      <c r="AL85" s="26"/>
      <c r="AM85" s="26"/>
      <c r="AN85" s="26"/>
      <c r="AO85" s="26"/>
    </row>
    <row r="86" spans="1:41" ht="30" customHeight="1">
      <c r="A86" s="26"/>
      <c r="B86" s="26"/>
      <c r="C86" s="26"/>
      <c r="D86" s="26"/>
      <c r="E86" s="26"/>
      <c r="F86" s="26"/>
      <c r="G86" s="30"/>
      <c r="H86" s="30"/>
      <c r="I86" s="26"/>
      <c r="J86" s="26"/>
      <c r="K86" s="26"/>
      <c r="L86" s="26"/>
      <c r="M86" s="30"/>
      <c r="N86" s="30"/>
      <c r="O86" s="26"/>
      <c r="P86" s="26"/>
      <c r="Q86" s="26"/>
      <c r="R86" s="26"/>
      <c r="S86" s="30"/>
      <c r="T86" s="30"/>
      <c r="U86" s="26"/>
      <c r="V86" s="26"/>
      <c r="W86" s="30"/>
      <c r="X86" s="30"/>
      <c r="Y86" s="30"/>
      <c r="Z86" s="26"/>
      <c r="AA86" s="26"/>
      <c r="AB86" s="26"/>
      <c r="AC86" s="26"/>
      <c r="AD86" s="26"/>
      <c r="AE86" s="30"/>
      <c r="AF86" s="30"/>
      <c r="AG86" s="30"/>
      <c r="AH86" s="30"/>
      <c r="AI86" s="30"/>
      <c r="AJ86" s="30"/>
      <c r="AK86" s="26"/>
      <c r="AL86" s="26"/>
      <c r="AM86" s="26"/>
      <c r="AN86" s="26"/>
      <c r="AO86" s="26"/>
    </row>
    <row r="87" spans="1:41" ht="30" customHeight="1">
      <c r="A87" s="26"/>
      <c r="B87" s="26"/>
      <c r="C87" s="26"/>
      <c r="D87" s="26"/>
      <c r="E87" s="26"/>
      <c r="F87" s="26"/>
      <c r="G87" s="30"/>
      <c r="H87" s="30"/>
      <c r="I87" s="26"/>
      <c r="J87" s="26"/>
      <c r="K87" s="26"/>
      <c r="L87" s="26"/>
      <c r="M87" s="30"/>
      <c r="N87" s="30"/>
      <c r="O87" s="26"/>
      <c r="P87" s="26"/>
      <c r="Q87" s="26"/>
      <c r="R87" s="26"/>
      <c r="S87" s="30"/>
      <c r="T87" s="30"/>
      <c r="U87" s="26"/>
      <c r="V87" s="26"/>
      <c r="W87" s="30"/>
      <c r="X87" s="30"/>
      <c r="Y87" s="30"/>
      <c r="Z87" s="26"/>
      <c r="AA87" s="26"/>
      <c r="AB87" s="26"/>
      <c r="AC87" s="26"/>
      <c r="AD87" s="26"/>
      <c r="AE87" s="30"/>
      <c r="AF87" s="30"/>
      <c r="AG87" s="30"/>
      <c r="AH87" s="30"/>
      <c r="AI87" s="30"/>
      <c r="AJ87" s="30"/>
      <c r="AK87" s="26"/>
      <c r="AL87" s="26"/>
      <c r="AM87" s="26"/>
      <c r="AN87" s="26"/>
      <c r="AO87" s="26"/>
    </row>
    <row r="88" spans="1:41" ht="30" customHeight="1">
      <c r="A88" s="26"/>
      <c r="B88" s="26"/>
      <c r="C88" s="26"/>
      <c r="D88" s="26"/>
      <c r="E88" s="26"/>
      <c r="F88" s="26"/>
      <c r="G88" s="30"/>
      <c r="H88" s="30"/>
      <c r="I88" s="26"/>
      <c r="J88" s="26"/>
      <c r="K88" s="26"/>
      <c r="L88" s="26"/>
      <c r="M88" s="30"/>
      <c r="N88" s="30"/>
      <c r="O88" s="26"/>
      <c r="P88" s="26"/>
      <c r="Q88" s="26"/>
      <c r="R88" s="26"/>
      <c r="S88" s="30"/>
      <c r="T88" s="30"/>
      <c r="U88" s="26"/>
      <c r="V88" s="26"/>
      <c r="W88" s="30"/>
      <c r="X88" s="30"/>
      <c r="Y88" s="30"/>
      <c r="Z88" s="26"/>
      <c r="AA88" s="26"/>
      <c r="AB88" s="26"/>
      <c r="AC88" s="26"/>
      <c r="AD88" s="26"/>
      <c r="AE88" s="30"/>
      <c r="AF88" s="30"/>
      <c r="AG88" s="30"/>
      <c r="AH88" s="30"/>
      <c r="AI88" s="30"/>
      <c r="AJ88" s="30"/>
      <c r="AK88" s="26"/>
      <c r="AL88" s="26"/>
      <c r="AM88" s="26"/>
      <c r="AN88" s="26"/>
      <c r="AO88" s="26"/>
    </row>
    <row r="89" spans="1:41" ht="30" customHeight="1">
      <c r="A89" s="26"/>
      <c r="B89" s="26"/>
      <c r="C89" s="26"/>
      <c r="D89" s="26"/>
      <c r="E89" s="26"/>
      <c r="F89" s="26"/>
      <c r="G89" s="30"/>
      <c r="H89" s="30"/>
      <c r="I89" s="26"/>
      <c r="J89" s="26"/>
      <c r="K89" s="26"/>
      <c r="L89" s="26"/>
      <c r="M89" s="30"/>
      <c r="N89" s="30"/>
      <c r="O89" s="26"/>
      <c r="P89" s="26"/>
      <c r="Q89" s="26"/>
      <c r="R89" s="26"/>
      <c r="S89" s="30"/>
      <c r="T89" s="30"/>
      <c r="U89" s="26"/>
      <c r="V89" s="26"/>
      <c r="W89" s="30"/>
      <c r="X89" s="30"/>
      <c r="Y89" s="30"/>
      <c r="Z89" s="26"/>
      <c r="AA89" s="26"/>
      <c r="AB89" s="26"/>
      <c r="AC89" s="26"/>
      <c r="AD89" s="26"/>
      <c r="AE89" s="30"/>
      <c r="AF89" s="30"/>
      <c r="AG89" s="30"/>
      <c r="AH89" s="30"/>
      <c r="AI89" s="30"/>
      <c r="AJ89" s="30"/>
      <c r="AK89" s="26"/>
      <c r="AL89" s="26"/>
      <c r="AM89" s="26"/>
      <c r="AN89" s="26"/>
      <c r="AO89" s="26"/>
    </row>
    <row r="90" spans="1:41" ht="30" customHeight="1">
      <c r="A90" s="26"/>
      <c r="B90" s="26"/>
      <c r="C90" s="26"/>
      <c r="D90" s="26"/>
      <c r="E90" s="26"/>
      <c r="F90" s="26"/>
      <c r="G90" s="30"/>
      <c r="H90" s="30"/>
      <c r="I90" s="26"/>
      <c r="J90" s="26"/>
      <c r="K90" s="26"/>
      <c r="L90" s="26"/>
      <c r="M90" s="30"/>
      <c r="N90" s="30"/>
      <c r="O90" s="26"/>
      <c r="P90" s="26"/>
      <c r="Q90" s="26"/>
      <c r="R90" s="26"/>
      <c r="S90" s="30"/>
      <c r="T90" s="30"/>
      <c r="U90" s="26"/>
      <c r="V90" s="26"/>
      <c r="W90" s="30"/>
      <c r="X90" s="30"/>
      <c r="Y90" s="30"/>
      <c r="Z90" s="26"/>
      <c r="AA90" s="26"/>
      <c r="AB90" s="26"/>
      <c r="AC90" s="26"/>
      <c r="AD90" s="26"/>
      <c r="AE90" s="30"/>
      <c r="AF90" s="30"/>
      <c r="AG90" s="30"/>
      <c r="AH90" s="30"/>
      <c r="AI90" s="30"/>
      <c r="AJ90" s="30"/>
      <c r="AK90" s="26"/>
      <c r="AL90" s="26"/>
      <c r="AM90" s="26"/>
      <c r="AN90" s="26"/>
      <c r="AO90" s="26"/>
    </row>
  </sheetData>
  <mergeCells count="23">
    <mergeCell ref="P2:P3"/>
    <mergeCell ref="Q2:Q3"/>
    <mergeCell ref="K2:K3"/>
    <mergeCell ref="L2:L3"/>
    <mergeCell ref="M2:M3"/>
    <mergeCell ref="N2:N3"/>
    <mergeCell ref="O2:O3"/>
    <mergeCell ref="A1:AO1"/>
    <mergeCell ref="R2:U2"/>
    <mergeCell ref="V2:Y2"/>
    <mergeCell ref="Z2:AD2"/>
    <mergeCell ref="AE2:AI2"/>
    <mergeCell ref="AJ2:A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6" type="noConversion"/>
  <conditionalFormatting sqref="D43">
    <cfRule type="duplicateValues" dxfId="0" priority="1"/>
  </conditionalFormatting>
  <dataValidations count="8">
    <dataValidation type="list" allowBlank="1" showInputMessage="1" showErrorMessage="1" sqref="AI4:AJ4 AJ5 P16 AJ16 AE21 R22 V24 V26 AD29:AE29 AI29:AJ29 AD36:AE36 AE37 O39:P39 V39 Z39 AJ39 O44:O50 P40:P50 R4:R15 R24:R26 R39:R90 V4:V22 V51:V90 Z4:Z15 Z17:Z18 Z22:Z26 AD17:AD18 AE16:AE18 AE31:AE35 AI39:AI50 AJ33:AJ35 AD39:AE90 O22:P26 AI22:AJ26 AD22:AE26 AI36:AJ37 AI6:AJ15 O4:P15 O51:P90 AI51:AJ90 AD4:AE15">
      <formula1>"是,否"</formula1>
    </dataValidation>
    <dataValidation type="list" allowBlank="1" showInputMessage="1" showErrorMessage="1" sqref="M39 M5:M13 M22:M23">
      <formula1>"高级职称,中级职称,初级职称,其他"</formula1>
    </dataValidation>
    <dataValidation type="list" allowBlank="1" showInputMessage="1" showErrorMessage="1" sqref="B4:B26 B28:B90">
      <formula1>"中方选派教师,外方选派教师"</formula1>
    </dataValidation>
    <dataValidation type="list" allowBlank="1" showInputMessage="1" showErrorMessage="1" sqref="I4:I15 I22:I26 I39:I90">
      <formula1>"博士研究生,硕士研究生,本科,其他"</formula1>
    </dataValidation>
    <dataValidation type="list" allowBlank="1" showInputMessage="1" showErrorMessage="1" sqref="J4:J15 J22:J26 J39:J90">
      <formula1>"博士,硕士,学士,其他"</formula1>
    </dataValidation>
    <dataValidation type="list" allowBlank="1" showInputMessage="1" showErrorMessage="1" sqref="K51:K90">
      <formula1>师资队伍信息统计!$B$5:$B$8</formula1>
    </dataValidation>
    <dataValidation type="list" errorStyle="warning" allowBlank="1" showErrorMessage="1" sqref="O40:O43">
      <formula1>"是,否"</formula1>
    </dataValidation>
    <dataValidation type="list" allowBlank="1" showInputMessage="1" showErrorMessage="1" sqref="Y4:Y26 Y39:Y90">
      <formula1>"境内,境外"</formula1>
    </dataValidation>
  </dataValidations>
  <hyperlinks>
    <hyperlink ref="Q5" r:id="rId1"/>
    <hyperlink ref="Q6" r:id="rId2"/>
    <hyperlink ref="Q8" r:id="rId3"/>
    <hyperlink ref="Q4" r:id="rId4"/>
    <hyperlink ref="Q10" r:id="rId5"/>
    <hyperlink ref="Q11" r:id="rId6"/>
    <hyperlink ref="Q24" r:id="rId7"/>
    <hyperlink ref="Q14" r:id="rId8"/>
    <hyperlink ref="Q25" r:id="rId9"/>
    <hyperlink ref="Q15" r:id="rId10"/>
    <hyperlink ref="Q26" r:id="rId11"/>
    <hyperlink ref="Q22" r:id="rId12"/>
    <hyperlink ref="Q23" r:id="rId13"/>
    <hyperlink ref="Q43" r:id="rId14"/>
    <hyperlink ref="Q41" r:id="rId15"/>
    <hyperlink ref="Q42" r:id="rId16"/>
    <hyperlink ref="Q44" r:id="rId17"/>
    <hyperlink ref="Q45" r:id="rId18" tooltip="mailto:candyrine.suchuilen@lincoln.edu.my"/>
    <hyperlink ref="Q48" r:id="rId19"/>
    <hyperlink ref="Q49" r:id="rId20" tooltip="mailto:zaihan@lincoln.edu.my"/>
    <hyperlink ref="Q40" r:id="rId21"/>
    <hyperlink ref="Q50" r:id="rId22"/>
    <hyperlink ref="Q27" r:id="rId23" tooltip="http://924932265@qq.com"/>
    <hyperlink ref="Q28" r:id="rId24" tooltip="http://1023150553@qq.com"/>
    <hyperlink ref="Q29" r:id="rId25" tooltip="http://66892899@qq.com"/>
    <hyperlink ref="Q30" r:id="rId26" tooltip="http://2496169049@qq.com"/>
    <hyperlink ref="Q17" r:id="rId27" tooltip="http://15737702770@163.com"/>
    <hyperlink ref="Q18" r:id="rId28" tooltip="http://Djplsy@163.com"/>
    <hyperlink ref="Q31" r:id="rId29" tooltip="http://3473442130@qq.com"/>
    <hyperlink ref="Q34" r:id="rId30" tooltip="http://nywrx888@sina.com"/>
    <hyperlink ref="Q35" r:id="rId31" tooltip="http://1761889388@qq.com"/>
    <hyperlink ref="Q36" r:id="rId32" tooltip="http://1376257458@qq.com"/>
    <hyperlink ref="Q37" r:id="rId33" tooltip="http://260787412@qq.com"/>
    <hyperlink ref="Q21" r:id="rId34" tooltip="http://273847064@qq.com"/>
    <hyperlink ref="Q38" r:id="rId35" tooltip="http://906239768@qq.com"/>
    <hyperlink ref="Q19" r:id="rId36" tooltip="http://330299480@qq.com"/>
    <hyperlink ref="Q20" r:id="rId37" tooltip="http://984085255@qq.com"/>
    <hyperlink ref="Q33" r:id="rId38"/>
    <hyperlink ref="Q16" r:id="rId39" tooltip="mailto:80441978@qq.com"/>
    <hyperlink ref="Q39" r:id="rId40"/>
    <hyperlink ref="Q32" r:id="rId41"/>
  </hyperlink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5"/>
  <sheetViews>
    <sheetView topLeftCell="A16" workbookViewId="0">
      <selection activeCell="J25" sqref="J25"/>
    </sheetView>
  </sheetViews>
  <sheetFormatPr defaultColWidth="9" defaultRowHeight="14.25"/>
  <cols>
    <col min="1" max="1" width="18.875" style="1" customWidth="1"/>
    <col min="2" max="2" width="19" style="1" customWidth="1"/>
    <col min="3" max="4" width="9" style="1"/>
    <col min="5" max="5" width="12.625" style="2"/>
    <col min="6" max="6" width="9" style="1"/>
    <col min="7" max="7" width="12.625" style="2"/>
  </cols>
  <sheetData>
    <row r="1" spans="1:22" ht="30" customHeight="1">
      <c r="A1" s="90" t="s">
        <v>399</v>
      </c>
      <c r="B1" s="90"/>
      <c r="C1" s="90"/>
      <c r="D1" s="90"/>
      <c r="E1" s="91"/>
      <c r="F1" s="90"/>
      <c r="G1" s="91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0" customHeight="1">
      <c r="A2" s="90" t="s">
        <v>400</v>
      </c>
      <c r="B2" s="90"/>
      <c r="C2" s="90" t="s">
        <v>401</v>
      </c>
      <c r="D2" s="90" t="s">
        <v>46</v>
      </c>
      <c r="E2" s="91"/>
      <c r="F2" s="90" t="s">
        <v>338</v>
      </c>
      <c r="G2" s="91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0" customHeight="1">
      <c r="A3" s="90"/>
      <c r="B3" s="90"/>
      <c r="C3" s="90"/>
      <c r="D3" s="3" t="s">
        <v>402</v>
      </c>
      <c r="E3" s="4" t="s">
        <v>403</v>
      </c>
      <c r="F3" s="3" t="s">
        <v>402</v>
      </c>
      <c r="G3" s="4" t="s">
        <v>403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0" customHeight="1">
      <c r="A4" s="90" t="s">
        <v>404</v>
      </c>
      <c r="B4" s="90"/>
      <c r="C4" s="7">
        <f>D4+F4</f>
        <v>47</v>
      </c>
      <c r="D4" s="8">
        <f>COUNTIF(师资队伍!B:B,"中方选派教师")</f>
        <v>36</v>
      </c>
      <c r="E4" s="9">
        <f>D4/C4</f>
        <v>0.76595744680851063</v>
      </c>
      <c r="F4" s="8">
        <f>COUNTIF(师资队伍!B:B,"外方选派教师")</f>
        <v>11</v>
      </c>
      <c r="G4" s="9">
        <f>F4/C4</f>
        <v>0.23404255319148937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0" customHeight="1">
      <c r="A5" s="90" t="s">
        <v>405</v>
      </c>
      <c r="B5" s="3" t="s">
        <v>54</v>
      </c>
      <c r="C5" s="7">
        <f>D5+F5</f>
        <v>33</v>
      </c>
      <c r="D5" s="8">
        <f>COUNTIFS(师资队伍!B:B,"中方选派教师",师资队伍!K:K,B5)</f>
        <v>33</v>
      </c>
      <c r="E5" s="9">
        <f>D5/C5</f>
        <v>1</v>
      </c>
      <c r="F5" s="8">
        <f>COUNTIFS(师资队伍!B:B,"外方选派教师",师资队伍!K:K,B5)</f>
        <v>0</v>
      </c>
      <c r="G5" s="9">
        <f>F5/C5</f>
        <v>0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0" customHeight="1">
      <c r="A6" s="90"/>
      <c r="B6" s="3" t="s">
        <v>406</v>
      </c>
      <c r="C6" s="7">
        <f>D6+F6</f>
        <v>0</v>
      </c>
      <c r="D6" s="8">
        <f>COUNTIFS(师资队伍!B:B,"中方选派教师",师资队伍!K:K,B6)</f>
        <v>0</v>
      </c>
      <c r="E6" s="9" t="e">
        <f>D6/C6</f>
        <v>#DIV/0!</v>
      </c>
      <c r="F6" s="8">
        <f>COUNTIFS(师资队伍!B:B,"外方选派教师",师资队伍!K:K,B6)</f>
        <v>0</v>
      </c>
      <c r="G6" s="9" t="e">
        <f>F6/C6</f>
        <v>#DIV/0!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0" customHeight="1">
      <c r="A7" s="90"/>
      <c r="B7" s="3" t="s">
        <v>343</v>
      </c>
      <c r="C7" s="7">
        <f>D7+F7</f>
        <v>11</v>
      </c>
      <c r="D7" s="8">
        <f>COUNTIFS(师资队伍!B:B,"中方选派教师",师资队伍!K:K,B7)</f>
        <v>0</v>
      </c>
      <c r="E7" s="9">
        <f>D7/C7</f>
        <v>0</v>
      </c>
      <c r="F7" s="8">
        <f>COUNTIFS(师资队伍!B:B,"外方选派教师",师资队伍!K:K,B7)</f>
        <v>11</v>
      </c>
      <c r="G7" s="9">
        <f>F7/C7</f>
        <v>1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0" customHeight="1">
      <c r="A8" s="90"/>
      <c r="B8" s="3" t="s">
        <v>407</v>
      </c>
      <c r="C8" s="7">
        <f>D8+F8</f>
        <v>0</v>
      </c>
      <c r="D8" s="8">
        <f>COUNTIFS(师资队伍!B:B,"中方选派教师",师资队伍!K:K,B8)</f>
        <v>0</v>
      </c>
      <c r="E8" s="9" t="e">
        <f>D8/C8</f>
        <v>#DIV/0!</v>
      </c>
      <c r="F8" s="8">
        <f>COUNTIFS(师资队伍!B:B,"外方选派教师",师资队伍!K:K,B8)</f>
        <v>0</v>
      </c>
      <c r="G8" s="9" t="e">
        <f>F8/C8</f>
        <v>#DIV/0!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0" customHeight="1">
      <c r="A9" s="90" t="s">
        <v>408</v>
      </c>
      <c r="B9" s="3" t="s">
        <v>99</v>
      </c>
      <c r="C9" s="7">
        <f t="shared" ref="C9:C25" si="0">D9+F9</f>
        <v>9</v>
      </c>
      <c r="D9" s="8">
        <f>COUNTIFS(师资队伍!B:B,"中方选派教师",师资队伍!J:J,B9)</f>
        <v>3</v>
      </c>
      <c r="E9" s="9">
        <f t="shared" ref="E9:E25" si="1">D9/C9</f>
        <v>0.33333333333333331</v>
      </c>
      <c r="F9" s="8">
        <f>COUNTIFS(师资队伍!B:B,"外方选派教师",师资队伍!J:J,B9)</f>
        <v>6</v>
      </c>
      <c r="G9" s="9">
        <f t="shared" ref="G9:G25" si="2">F9/C9</f>
        <v>0.66666666666666663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0" customHeight="1">
      <c r="A10" s="90"/>
      <c r="B10" s="3" t="s">
        <v>85</v>
      </c>
      <c r="C10" s="7">
        <f t="shared" si="0"/>
        <v>28</v>
      </c>
      <c r="D10" s="8">
        <f>COUNTIFS(师资队伍!B:B,"中方选派教师",师资队伍!J:J,B10)</f>
        <v>23</v>
      </c>
      <c r="E10" s="9">
        <f t="shared" si="1"/>
        <v>0.8214285714285714</v>
      </c>
      <c r="F10" s="8">
        <f>COUNTIFS(师资队伍!B:B,"外方选派教师",师资队伍!J:J,B10)</f>
        <v>5</v>
      </c>
      <c r="G10" s="9">
        <f t="shared" si="2"/>
        <v>0.17857142857142858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0" customHeight="1">
      <c r="A11" s="90"/>
      <c r="B11" s="3" t="s">
        <v>53</v>
      </c>
      <c r="C11" s="7">
        <f t="shared" si="0"/>
        <v>10</v>
      </c>
      <c r="D11" s="8">
        <f>COUNTIFS(师资队伍!B:B,"中方选派教师",师资队伍!J:J,B11)</f>
        <v>10</v>
      </c>
      <c r="E11" s="9">
        <f t="shared" si="1"/>
        <v>1</v>
      </c>
      <c r="F11" s="8">
        <f>COUNTIFS(师资队伍!B:B,"外方选派教师",师资队伍!J:J,B11)</f>
        <v>0</v>
      </c>
      <c r="G11" s="9">
        <f t="shared" si="2"/>
        <v>0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0" customHeight="1">
      <c r="A12" s="90"/>
      <c r="B12" s="3" t="s">
        <v>210</v>
      </c>
      <c r="C12" s="7">
        <f t="shared" si="0"/>
        <v>0</v>
      </c>
      <c r="D12" s="8">
        <f>COUNTIFS(师资队伍!B:B,"中方选派教师",师资队伍!J:J,B12)</f>
        <v>0</v>
      </c>
      <c r="E12" s="9" t="e">
        <f t="shared" si="1"/>
        <v>#DIV/0!</v>
      </c>
      <c r="F12" s="8">
        <f>COUNTIFS(师资队伍!B:B,"外方选派教师",师资队伍!J:J,B12)</f>
        <v>0</v>
      </c>
      <c r="G12" s="9" t="e">
        <f t="shared" si="2"/>
        <v>#DIV/0!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0" customHeight="1">
      <c r="A13" s="90" t="s">
        <v>409</v>
      </c>
      <c r="B13" s="3" t="s">
        <v>98</v>
      </c>
      <c r="C13" s="7">
        <f t="shared" si="0"/>
        <v>9</v>
      </c>
      <c r="D13" s="8">
        <f>COUNTIFS(师资队伍!B:B,"中方选派教师",师资队伍!I:I,B13)</f>
        <v>3</v>
      </c>
      <c r="E13" s="9">
        <f t="shared" si="1"/>
        <v>0.33333333333333331</v>
      </c>
      <c r="F13" s="8">
        <f>COUNTIFS(师资队伍!B:B,"外方选派教师",师资队伍!I:I,B13)</f>
        <v>6</v>
      </c>
      <c r="G13" s="9">
        <f t="shared" si="2"/>
        <v>0.66666666666666663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0" customHeight="1">
      <c r="A14" s="90"/>
      <c r="B14" s="3" t="s">
        <v>84</v>
      </c>
      <c r="C14" s="7">
        <f t="shared" si="0"/>
        <v>28</v>
      </c>
      <c r="D14" s="8">
        <f>COUNTIFS(师资队伍!B:B,"中方选派教师",师资队伍!I:I,B14)</f>
        <v>23</v>
      </c>
      <c r="E14" s="9">
        <f t="shared" si="1"/>
        <v>0.8214285714285714</v>
      </c>
      <c r="F14" s="8">
        <f>COUNTIFS(师资队伍!B:B,"外方选派教师",师资队伍!I:I,B14)</f>
        <v>5</v>
      </c>
      <c r="G14" s="9">
        <f t="shared" si="2"/>
        <v>0.17857142857142858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0" customHeight="1">
      <c r="A15" s="90"/>
      <c r="B15" s="3" t="s">
        <v>52</v>
      </c>
      <c r="C15" s="7">
        <f t="shared" si="0"/>
        <v>8</v>
      </c>
      <c r="D15" s="8">
        <f>COUNTIFS(师资队伍!B:B,"中方选派教师",师资队伍!I:I,B15)</f>
        <v>8</v>
      </c>
      <c r="E15" s="9">
        <f t="shared" si="1"/>
        <v>1</v>
      </c>
      <c r="F15" s="8">
        <f>COUNTIFS(师资队伍!B:B,"外方选派教师",师资队伍!I:I,B15)</f>
        <v>0</v>
      </c>
      <c r="G15" s="9">
        <f t="shared" si="2"/>
        <v>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0" customHeight="1">
      <c r="A16" s="90"/>
      <c r="B16" s="3" t="s">
        <v>210</v>
      </c>
      <c r="C16" s="7">
        <f t="shared" si="0"/>
        <v>2</v>
      </c>
      <c r="D16" s="8">
        <f>COUNTIFS(师资队伍!B:B,"中方选派教师",师资队伍!I:I,B16)</f>
        <v>2</v>
      </c>
      <c r="E16" s="9">
        <f t="shared" si="1"/>
        <v>1</v>
      </c>
      <c r="F16" s="8">
        <f>COUNTIFS(师资队伍!B:B,"外方选派教师",师资队伍!I:I,B16)</f>
        <v>0</v>
      </c>
      <c r="G16" s="9">
        <f t="shared" si="2"/>
        <v>0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0" customHeight="1">
      <c r="A17" s="90" t="s">
        <v>410</v>
      </c>
      <c r="B17" s="3" t="s">
        <v>56</v>
      </c>
      <c r="C17" s="7">
        <f t="shared" si="0"/>
        <v>18</v>
      </c>
      <c r="D17" s="8">
        <f>COUNTIFS(师资队伍!B:B,"中方选派教师",师资队伍!M:M,B17)</f>
        <v>12</v>
      </c>
      <c r="E17" s="9">
        <f t="shared" si="1"/>
        <v>0.66666666666666663</v>
      </c>
      <c r="F17" s="8">
        <f>COUNTIFS(师资队伍!B:B,"外方选派教师",师资队伍!M:M,B17)</f>
        <v>6</v>
      </c>
      <c r="G17" s="9">
        <f t="shared" si="2"/>
        <v>0.33333333333333331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0" customHeight="1">
      <c r="A18" s="90"/>
      <c r="B18" s="3" t="s">
        <v>87</v>
      </c>
      <c r="C18" s="7">
        <f t="shared" si="0"/>
        <v>16</v>
      </c>
      <c r="D18" s="8">
        <f>COUNTIFS(师资队伍!B:B,"中方选派教师",师资队伍!M:M,B18)</f>
        <v>11</v>
      </c>
      <c r="E18" s="9">
        <f t="shared" si="1"/>
        <v>0.6875</v>
      </c>
      <c r="F18" s="8">
        <f>COUNTIFS(师资队伍!B:B,"外方选派教师",师资队伍!M:M,B18)</f>
        <v>5</v>
      </c>
      <c r="G18" s="9">
        <f t="shared" si="2"/>
        <v>0.3125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0" customHeight="1">
      <c r="A19" s="90"/>
      <c r="B19" s="3" t="s">
        <v>116</v>
      </c>
      <c r="C19" s="7">
        <f t="shared" si="0"/>
        <v>13</v>
      </c>
      <c r="D19" s="8">
        <f>COUNTIFS(师资队伍!B:B,"中方选派教师",师资队伍!M:M,B19)</f>
        <v>13</v>
      </c>
      <c r="E19" s="9">
        <f t="shared" si="1"/>
        <v>1</v>
      </c>
      <c r="F19" s="8">
        <f>COUNTIFS(师资队伍!B:B,"外方选派教师",师资队伍!M:M,B19)</f>
        <v>0</v>
      </c>
      <c r="G19" s="9">
        <f t="shared" si="2"/>
        <v>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0" customHeight="1">
      <c r="A20" s="90"/>
      <c r="B20" s="3" t="s">
        <v>210</v>
      </c>
      <c r="C20" s="7">
        <f t="shared" si="0"/>
        <v>0</v>
      </c>
      <c r="D20" s="8">
        <f>COUNTIFS(师资队伍!B:B,"中方选派教师",师资队伍!M:M,B20)</f>
        <v>0</v>
      </c>
      <c r="E20" s="9" t="e">
        <f t="shared" si="1"/>
        <v>#DIV/0!</v>
      </c>
      <c r="F20" s="8">
        <f>COUNTIFS(师资队伍!B:B,"外方选派教师",师资队伍!M:M,B20)</f>
        <v>0</v>
      </c>
      <c r="G20" s="9" t="e">
        <f t="shared" si="2"/>
        <v>#DIV/0!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0" customHeight="1">
      <c r="A21" s="90" t="s">
        <v>411</v>
      </c>
      <c r="B21" s="90"/>
      <c r="C21" s="7">
        <f t="shared" si="0"/>
        <v>30</v>
      </c>
      <c r="D21" s="8">
        <f>COUNTIFS(师资队伍!B:B,"中方选派教师",师资队伍!R:R,"是")</f>
        <v>19</v>
      </c>
      <c r="E21" s="9">
        <f t="shared" si="1"/>
        <v>0.6333333333333333</v>
      </c>
      <c r="F21" s="8">
        <f>COUNTIFS(师资队伍!B:B,"外方选派教师",师资队伍!R:R,"是")</f>
        <v>11</v>
      </c>
      <c r="G21" s="9">
        <f t="shared" si="2"/>
        <v>0.36666666666666664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0" customHeight="1">
      <c r="A22" s="92" t="s">
        <v>19</v>
      </c>
      <c r="B22" s="93"/>
      <c r="C22" s="7">
        <f t="shared" si="0"/>
        <v>17</v>
      </c>
      <c r="D22" s="8">
        <f>COUNTIFS(师资队伍!B:B,"中方选派教师",师资队伍!V:V,"是")</f>
        <v>17</v>
      </c>
      <c r="E22" s="9">
        <f t="shared" si="1"/>
        <v>1</v>
      </c>
      <c r="F22" s="8">
        <f>COUNTIFS(师资队伍!B:B,"外方选派教师",师资队伍!V:V,"是")</f>
        <v>0</v>
      </c>
      <c r="G22" s="9">
        <f t="shared" si="2"/>
        <v>0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0" customHeight="1">
      <c r="A23" s="90" t="s">
        <v>412</v>
      </c>
      <c r="B23" s="90"/>
      <c r="C23" s="7">
        <f t="shared" si="0"/>
        <v>6</v>
      </c>
      <c r="D23" s="8">
        <f>COUNTIFS(师资队伍!B:B,"中方选派教师",师资队伍!Z:Z,"是")</f>
        <v>6</v>
      </c>
      <c r="E23" s="9">
        <f t="shared" si="1"/>
        <v>1</v>
      </c>
      <c r="F23" s="8">
        <f>COUNTIFS(师资队伍!B:B,"外方选派教师",师资队伍!Z:Z,"是")</f>
        <v>0</v>
      </c>
      <c r="G23" s="9">
        <f t="shared" si="2"/>
        <v>0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0" customHeight="1">
      <c r="A24" s="90" t="s">
        <v>413</v>
      </c>
      <c r="B24" s="90"/>
      <c r="C24" s="7">
        <f t="shared" si="0"/>
        <v>18</v>
      </c>
      <c r="D24" s="8">
        <f>COUNTIFS(师资队伍!B:B,"中方选派教师",师资队伍!AE:AE,"是")</f>
        <v>18</v>
      </c>
      <c r="E24" s="9">
        <f t="shared" si="1"/>
        <v>1</v>
      </c>
      <c r="F24" s="8">
        <f>COUNTIFS(师资队伍!B:B,"外方选派教师",师资队伍!AE:AE,"是")</f>
        <v>0</v>
      </c>
      <c r="G24" s="9">
        <f t="shared" si="2"/>
        <v>0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0" customHeight="1">
      <c r="A25" s="90" t="s">
        <v>414</v>
      </c>
      <c r="B25" s="90"/>
      <c r="C25" s="7">
        <f t="shared" si="0"/>
        <v>17</v>
      </c>
      <c r="D25" s="8">
        <f>COUNTIFS(师资队伍!B:B,"中方选派教师",师资队伍!AJ:AJ,"是")</f>
        <v>17</v>
      </c>
      <c r="E25" s="9">
        <f t="shared" si="1"/>
        <v>1</v>
      </c>
      <c r="F25" s="8">
        <f>COUNTIFS(师资队伍!B:B,"外方选派教师",师资队伍!AJ:AJ,"是")</f>
        <v>0</v>
      </c>
      <c r="G25" s="9">
        <f t="shared" si="2"/>
        <v>0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</sheetData>
  <sheetProtection password="DC25" sheet="1" objects="1"/>
  <mergeCells count="15">
    <mergeCell ref="A22:B22"/>
    <mergeCell ref="A23:B23"/>
    <mergeCell ref="A24:B24"/>
    <mergeCell ref="A25:B25"/>
    <mergeCell ref="A5:A8"/>
    <mergeCell ref="A9:A12"/>
    <mergeCell ref="A13:A16"/>
    <mergeCell ref="A17:A20"/>
    <mergeCell ref="A1:G1"/>
    <mergeCell ref="D2:E2"/>
    <mergeCell ref="F2:G2"/>
    <mergeCell ref="A4:B4"/>
    <mergeCell ref="A21:B21"/>
    <mergeCell ref="C2:C3"/>
    <mergeCell ref="A2:B3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师资队伍</vt:lpstr>
      <vt:lpstr>师资队伍信息统计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2022-05-19T02:29:00Z</dcterms:created>
  <dcterms:modified xsi:type="dcterms:W3CDTF">2024-07-31T02:53:16Z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8A61FC8BC14745B5AB63CE9FAA28C142_13</vt:lpwstr>
  </property>
  <property fmtid="{D5CDD505-2E9C-101B-9397-08002B2CF9AE}" pid="3" name="KSOProductBuildVer">
    <vt:lpwstr>2052-12.1.0.16929</vt:lpwstr>
  </property>
</Properties>
</file>