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桌面\新建文件夹\"/>
    </mc:Choice>
  </mc:AlternateContent>
  <bookViews>
    <workbookView xWindow="0" yWindow="0" windowWidth="23040" windowHeight="9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C45" i="1"/>
  <c r="C44" i="1"/>
  <c r="C43" i="1"/>
  <c r="C42" i="1"/>
  <c r="C41" i="1"/>
  <c r="C125" i="1"/>
  <c r="C124" i="1"/>
  <c r="C123" i="1"/>
  <c r="C97" i="1"/>
  <c r="C96" i="1"/>
  <c r="C95" i="1"/>
  <c r="C94" i="1"/>
  <c r="C93" i="1"/>
  <c r="C92" i="1"/>
  <c r="C76" i="1"/>
  <c r="C75" i="1"/>
  <c r="C68" i="1"/>
  <c r="C67" i="1"/>
  <c r="C66" i="1"/>
  <c r="C65" i="1"/>
  <c r="C64" i="1"/>
  <c r="C51" i="1"/>
  <c r="C50" i="1"/>
  <c r="C49" i="1"/>
  <c r="C48" i="1"/>
  <c r="C47" i="1"/>
  <c r="C46" i="1"/>
  <c r="C40" i="1"/>
  <c r="C39" i="1"/>
  <c r="C38" i="1"/>
  <c r="C37" i="1"/>
  <c r="C36" i="1"/>
  <c r="C35" i="1"/>
  <c r="C34" i="1"/>
  <c r="C33" i="1"/>
  <c r="C32" i="1"/>
  <c r="C27" i="1"/>
  <c r="C26" i="1"/>
  <c r="C25" i="1"/>
  <c r="C24" i="1"/>
  <c r="C23" i="1"/>
  <c r="C22" i="1"/>
  <c r="C21" i="1"/>
  <c r="C20" i="1"/>
  <c r="C19" i="1"/>
  <c r="C18" i="1"/>
  <c r="C17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<sst xmlns="http://schemas.openxmlformats.org/spreadsheetml/2006/main" count="345" uniqueCount="192">
  <si>
    <t>李晗</t>
  </si>
  <si>
    <t>任保正</t>
  </si>
  <si>
    <t>沈媛</t>
  </si>
  <si>
    <t>赵媛媛</t>
  </si>
  <si>
    <t>刘意</t>
  </si>
  <si>
    <t>殷婉倩</t>
  </si>
  <si>
    <t>袁艺丹</t>
  </si>
  <si>
    <t>刘若麒</t>
  </si>
  <si>
    <t>张馨锐</t>
  </si>
  <si>
    <t>王东洋</t>
  </si>
  <si>
    <t>王展</t>
  </si>
  <si>
    <t>秦艺岩</t>
  </si>
  <si>
    <t>杜琰</t>
  </si>
  <si>
    <t>范奕晨</t>
  </si>
  <si>
    <t>陈景楠</t>
  </si>
  <si>
    <t>王天添</t>
  </si>
  <si>
    <t>周菲</t>
  </si>
  <si>
    <t>方苗</t>
  </si>
  <si>
    <t>黄玉军</t>
  </si>
  <si>
    <t>李彦华</t>
  </si>
  <si>
    <t>李荣融</t>
  </si>
  <si>
    <t>张白雪</t>
  </si>
  <si>
    <t>陈慧齐</t>
  </si>
  <si>
    <t>刘亦君</t>
  </si>
  <si>
    <t>王玮</t>
  </si>
  <si>
    <t>张娴</t>
  </si>
  <si>
    <t>程元兵</t>
  </si>
  <si>
    <t>刘森滨</t>
  </si>
  <si>
    <t>万斌</t>
  </si>
  <si>
    <t>岳飒</t>
  </si>
  <si>
    <t>李振京</t>
  </si>
  <si>
    <t>鲁洋洋</t>
  </si>
  <si>
    <t>李俊毅</t>
  </si>
  <si>
    <t>辛广禄</t>
  </si>
  <si>
    <t>李娜</t>
  </si>
  <si>
    <t>李钦洁</t>
  </si>
  <si>
    <t>陈豪</t>
  </si>
  <si>
    <t>牛草原</t>
  </si>
  <si>
    <t>范迁迁</t>
  </si>
  <si>
    <t>王新邓</t>
  </si>
  <si>
    <t>申婷</t>
  </si>
  <si>
    <t>徐铭良</t>
  </si>
  <si>
    <t>孙亚群</t>
  </si>
  <si>
    <t>吴廷婷</t>
  </si>
  <si>
    <t>张曼琪</t>
  </si>
  <si>
    <t>彭浩然</t>
  </si>
  <si>
    <t>谢易霖</t>
  </si>
  <si>
    <t>白蒙蒙</t>
  </si>
  <si>
    <t>刘影</t>
  </si>
  <si>
    <t>安倩倩</t>
  </si>
  <si>
    <t>余森豪</t>
  </si>
  <si>
    <t>王现</t>
  </si>
  <si>
    <t>李锦臻</t>
  </si>
  <si>
    <t>魏书林</t>
  </si>
  <si>
    <t>李兴亚</t>
  </si>
  <si>
    <t>张晓梅</t>
  </si>
  <si>
    <t>李楠</t>
  </si>
  <si>
    <t>陈鑫</t>
  </si>
  <si>
    <t>郝文文</t>
  </si>
  <si>
    <t>武超阳</t>
  </si>
  <si>
    <t>赵文茁</t>
  </si>
  <si>
    <t>蔺琰</t>
  </si>
  <si>
    <t>陈俊可</t>
  </si>
  <si>
    <t>张静贤</t>
  </si>
  <si>
    <t>牛牧笛</t>
  </si>
  <si>
    <t>苏文楷</t>
  </si>
  <si>
    <t>牛光辉</t>
  </si>
  <si>
    <t>张帅</t>
  </si>
  <si>
    <t>杨柳</t>
  </si>
  <si>
    <t>李梦娇</t>
  </si>
  <si>
    <t>陈飞红</t>
  </si>
  <si>
    <t>史书祎</t>
  </si>
  <si>
    <t>徐晨璐</t>
  </si>
  <si>
    <t>李静</t>
  </si>
  <si>
    <t>黄文</t>
  </si>
  <si>
    <t>鲁嘉璐</t>
  </si>
  <si>
    <t>210060326</t>
  </si>
  <si>
    <t>210063202</t>
  </si>
  <si>
    <t>210063121</t>
  </si>
  <si>
    <t>210060121</t>
  </si>
  <si>
    <t>210060817</t>
  </si>
  <si>
    <t>210060828</t>
  </si>
  <si>
    <t>210063023</t>
  </si>
  <si>
    <t>210060706</t>
  </si>
  <si>
    <t>210063409</t>
  </si>
  <si>
    <t>210064420</t>
  </si>
  <si>
    <t>210061130</t>
  </si>
  <si>
    <t>210062927</t>
  </si>
  <si>
    <t>210062023</t>
  </si>
  <si>
    <t>210064607</t>
  </si>
  <si>
    <t>210061307</t>
  </si>
  <si>
    <t>210063927</t>
  </si>
  <si>
    <t>210062825</t>
  </si>
  <si>
    <t>210060528</t>
  </si>
  <si>
    <t>210062926</t>
  </si>
  <si>
    <t>210061230</t>
  </si>
  <si>
    <t>210063627</t>
  </si>
  <si>
    <t>210062103</t>
  </si>
  <si>
    <t>210060217</t>
  </si>
  <si>
    <t>210063408</t>
  </si>
  <si>
    <t>210062207</t>
  </si>
  <si>
    <t>210061516</t>
  </si>
  <si>
    <t>210061301</t>
  </si>
  <si>
    <t>210063629</t>
  </si>
  <si>
    <t>210062515</t>
  </si>
  <si>
    <t>210062117</t>
  </si>
  <si>
    <t>210060701</t>
  </si>
  <si>
    <t>210062029</t>
  </si>
  <si>
    <t>210061627</t>
  </si>
  <si>
    <t>210063507</t>
  </si>
  <si>
    <t>210062414</t>
  </si>
  <si>
    <t>210064017</t>
  </si>
  <si>
    <t>210063407</t>
  </si>
  <si>
    <t>210063311</t>
  </si>
  <si>
    <t>210060421</t>
  </si>
  <si>
    <t>210060105</t>
  </si>
  <si>
    <t>210060805</t>
  </si>
  <si>
    <t>210063301</t>
  </si>
  <si>
    <t>210063628</t>
  </si>
  <si>
    <t>210064625</t>
  </si>
  <si>
    <t>210062403</t>
  </si>
  <si>
    <t>210062529</t>
  </si>
  <si>
    <t>210062109</t>
  </si>
  <si>
    <t>210062104</t>
  </si>
  <si>
    <t>210060111</t>
  </si>
  <si>
    <t>210061704</t>
  </si>
  <si>
    <t>210061524</t>
  </si>
  <si>
    <t>210062807</t>
  </si>
  <si>
    <t>210060501</t>
  </si>
  <si>
    <t>210064713</t>
  </si>
  <si>
    <t>210061622</t>
  </si>
  <si>
    <t>210064023</t>
  </si>
  <si>
    <t>210062216</t>
  </si>
  <si>
    <t>210061008</t>
  </si>
  <si>
    <t>210064630</t>
  </si>
  <si>
    <t>210060112</t>
  </si>
  <si>
    <t>210060218</t>
  </si>
  <si>
    <t>210060618</t>
  </si>
  <si>
    <t>210061208</t>
  </si>
  <si>
    <t>210062528</t>
  </si>
  <si>
    <t>210062218</t>
  </si>
  <si>
    <t>210061013</t>
  </si>
  <si>
    <t>210062520</t>
  </si>
  <si>
    <t>210064311</t>
  </si>
  <si>
    <t>210062030</t>
  </si>
  <si>
    <t>210060205</t>
  </si>
  <si>
    <t>210060505</t>
  </si>
  <si>
    <t>210062130</t>
  </si>
  <si>
    <t>210061406</t>
  </si>
  <si>
    <t>210062210</t>
  </si>
  <si>
    <t>210062521</t>
  </si>
  <si>
    <t>210060416</t>
  </si>
  <si>
    <t>刘童</t>
  </si>
  <si>
    <t>6001_专任教师</t>
  </si>
  <si>
    <t>6004_专任教师</t>
  </si>
  <si>
    <t>6005_专任教师</t>
  </si>
  <si>
    <t>6009_专任教师</t>
  </si>
  <si>
    <t>6010_专任教师</t>
  </si>
  <si>
    <t>6012_专任教师</t>
  </si>
  <si>
    <t>6016_专任教师</t>
  </si>
  <si>
    <t>6018_专任教师</t>
  </si>
  <si>
    <t>6023_专任教师</t>
  </si>
  <si>
    <t>6031_专任教师</t>
  </si>
  <si>
    <t>6011_专任教师</t>
  </si>
  <si>
    <t>6024_专任教师</t>
  </si>
  <si>
    <t>直接面试</t>
    <phoneticPr fontId="1" type="noConversion"/>
  </si>
  <si>
    <t>直接考核</t>
    <phoneticPr fontId="1" type="noConversion"/>
  </si>
  <si>
    <t>姓名</t>
    <phoneticPr fontId="1" type="noConversion"/>
  </si>
  <si>
    <t>报考岗位</t>
    <phoneticPr fontId="1" type="noConversion"/>
  </si>
  <si>
    <t>准考证号</t>
    <phoneticPr fontId="1" type="noConversion"/>
  </si>
  <si>
    <t>6002-专任教师</t>
  </si>
  <si>
    <t>6003-专任教师</t>
  </si>
  <si>
    <t>6006-专任教师</t>
  </si>
  <si>
    <t>6013-专任教师</t>
  </si>
  <si>
    <t>6014-专任教师</t>
  </si>
  <si>
    <t>6015-专任教师</t>
  </si>
  <si>
    <t>6017-专任教师</t>
  </si>
  <si>
    <t>6019-专任教师</t>
  </si>
  <si>
    <t>6020-专任教师</t>
  </si>
  <si>
    <t>6021-专任教师</t>
  </si>
  <si>
    <t>6022-专任教师</t>
  </si>
  <si>
    <t>6025-专任教师</t>
  </si>
  <si>
    <t>6026-专任教师</t>
  </si>
  <si>
    <t>6027-专任教师</t>
  </si>
  <si>
    <t>6028-专任教师</t>
  </si>
  <si>
    <t>6029-专任教师</t>
  </si>
  <si>
    <t>6030-专任教师</t>
  </si>
  <si>
    <t>6032-辅导员</t>
  </si>
  <si>
    <t>6033-实习指导教师</t>
  </si>
  <si>
    <t>6008-专任教师</t>
  </si>
  <si>
    <t>序号</t>
    <phoneticPr fontId="1" type="noConversion"/>
  </si>
  <si>
    <t>南阳科技职业学院进入面试和直接考核人员名单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</si>
</sst>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等线"/>
      <family val="2"/>
      <charset val="134"/>
      <scheme val="minor"/>
    </font>
    <font>
      <b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abSelected="1" topLeftCell="A19" workbookViewId="0">
      <selection activeCell="D31" sqref="D31"/>
    </sheetView>
  </sheetViews>
  <sheetFormatPr defaultRowHeight="15.6"/>
  <cols>
    <col min="1" max="1" width="8.25" style="8" customWidth="1"/>
    <col min="2" max="2" width="28.375" style="4" customWidth="1"/>
    <col min="3" max="3" width="14.125" style="3" customWidth="1"/>
    <col min="4" max="4" width="28.125" style="3" customWidth="1"/>
  </cols>
  <sheetData>
    <row r="1" spans="1:4" ht="25.8" customHeight="1">
      <c r="A1" s="11" t="s">
        <v>191</v>
      </c>
      <c r="B1" s="11"/>
      <c r="C1" s="11"/>
      <c r="D1" s="11"/>
    </row>
    <row r="2" spans="1:4" s="7" customFormat="1">
      <c r="A2" s="9" t="s">
        <v>190</v>
      </c>
      <c r="B2" s="5" t="s">
        <v>168</v>
      </c>
      <c r="C2" s="6" t="s">
        <v>167</v>
      </c>
      <c r="D2" s="6" t="s">
        <v>169</v>
      </c>
    </row>
    <row r="3" spans="1:4">
      <c r="A3" s="10">
        <v>1</v>
      </c>
      <c r="B3" s="6" t="s">
        <v>153</v>
      </c>
      <c r="C3" s="6" t="str">
        <f>"凌晓"</f>
        <v>凌晓</v>
      </c>
      <c r="D3" s="6" t="s">
        <v>165</v>
      </c>
    </row>
    <row r="4" spans="1:4">
      <c r="A4" s="10">
        <v>2</v>
      </c>
      <c r="B4" s="6" t="s">
        <v>153</v>
      </c>
      <c r="C4" s="6" t="str">
        <f>"谢雅娴"</f>
        <v>谢雅娴</v>
      </c>
      <c r="D4" s="6" t="s">
        <v>165</v>
      </c>
    </row>
    <row r="5" spans="1:4">
      <c r="A5" s="10">
        <v>3</v>
      </c>
      <c r="B5" s="6" t="s">
        <v>153</v>
      </c>
      <c r="C5" s="6" t="str">
        <f>"张思"</f>
        <v>张思</v>
      </c>
      <c r="D5" s="6" t="s">
        <v>165</v>
      </c>
    </row>
    <row r="6" spans="1:4">
      <c r="A6" s="10">
        <v>4</v>
      </c>
      <c r="B6" s="6" t="s">
        <v>153</v>
      </c>
      <c r="C6" s="6" t="str">
        <f>"史伟丽"</f>
        <v>史伟丽</v>
      </c>
      <c r="D6" s="6" t="s">
        <v>165</v>
      </c>
    </row>
    <row r="7" spans="1:4">
      <c r="A7" s="10">
        <v>5</v>
      </c>
      <c r="B7" s="6" t="s">
        <v>153</v>
      </c>
      <c r="C7" s="6" t="str">
        <f>"翟冰慧"</f>
        <v>翟冰慧</v>
      </c>
      <c r="D7" s="6" t="s">
        <v>165</v>
      </c>
    </row>
    <row r="8" spans="1:4">
      <c r="A8" s="10">
        <v>6</v>
      </c>
      <c r="B8" s="6" t="s">
        <v>153</v>
      </c>
      <c r="C8" s="6" t="str">
        <f>"张文亮"</f>
        <v>张文亮</v>
      </c>
      <c r="D8" s="6" t="s">
        <v>165</v>
      </c>
    </row>
    <row r="9" spans="1:4">
      <c r="A9" s="10">
        <v>7</v>
      </c>
      <c r="B9" s="6" t="s">
        <v>153</v>
      </c>
      <c r="C9" s="6" t="str">
        <f>"孟文华"</f>
        <v>孟文华</v>
      </c>
      <c r="D9" s="6" t="s">
        <v>165</v>
      </c>
    </row>
    <row r="10" spans="1:4">
      <c r="A10" s="10">
        <v>8</v>
      </c>
      <c r="B10" s="2" t="s">
        <v>170</v>
      </c>
      <c r="C10" s="6" t="s">
        <v>1</v>
      </c>
      <c r="D10" s="6" t="s">
        <v>76</v>
      </c>
    </row>
    <row r="11" spans="1:4">
      <c r="A11" s="10">
        <v>9</v>
      </c>
      <c r="B11" s="2" t="s">
        <v>170</v>
      </c>
      <c r="C11" s="6" t="s">
        <v>2</v>
      </c>
      <c r="D11" s="6" t="s">
        <v>77</v>
      </c>
    </row>
    <row r="12" spans="1:4">
      <c r="A12" s="10">
        <v>10</v>
      </c>
      <c r="B12" s="2" t="s">
        <v>170</v>
      </c>
      <c r="C12" s="6" t="s">
        <v>3</v>
      </c>
      <c r="D12" s="6" t="s">
        <v>78</v>
      </c>
    </row>
    <row r="13" spans="1:4">
      <c r="A13" s="10">
        <v>11</v>
      </c>
      <c r="B13" s="2" t="s">
        <v>171</v>
      </c>
      <c r="C13" s="6" t="s">
        <v>4</v>
      </c>
      <c r="D13" s="6" t="s">
        <v>79</v>
      </c>
    </row>
    <row r="14" spans="1:4">
      <c r="A14" s="10">
        <v>12</v>
      </c>
      <c r="B14" s="2" t="s">
        <v>171</v>
      </c>
      <c r="C14" s="6" t="s">
        <v>5</v>
      </c>
      <c r="D14" s="6" t="s">
        <v>80</v>
      </c>
    </row>
    <row r="15" spans="1:4">
      <c r="A15" s="10">
        <v>13</v>
      </c>
      <c r="B15" s="2" t="s">
        <v>171</v>
      </c>
      <c r="C15" s="6" t="s">
        <v>6</v>
      </c>
      <c r="D15" s="6" t="s">
        <v>81</v>
      </c>
    </row>
    <row r="16" spans="1:4">
      <c r="A16" s="10">
        <v>14</v>
      </c>
      <c r="B16" s="2" t="s">
        <v>171</v>
      </c>
      <c r="C16" s="6" t="s">
        <v>7</v>
      </c>
      <c r="D16" s="6" t="s">
        <v>82</v>
      </c>
    </row>
    <row r="17" spans="1:4">
      <c r="A17" s="10">
        <v>15</v>
      </c>
      <c r="B17" s="6" t="s">
        <v>154</v>
      </c>
      <c r="C17" s="6" t="str">
        <f>"李想"</f>
        <v>李想</v>
      </c>
      <c r="D17" s="6" t="s">
        <v>165</v>
      </c>
    </row>
    <row r="18" spans="1:4">
      <c r="A18" s="10">
        <v>16</v>
      </c>
      <c r="B18" s="6" t="s">
        <v>154</v>
      </c>
      <c r="C18" s="6" t="str">
        <f>"尹君慈"</f>
        <v>尹君慈</v>
      </c>
      <c r="D18" s="6" t="s">
        <v>165</v>
      </c>
    </row>
    <row r="19" spans="1:4">
      <c r="A19" s="10">
        <v>17</v>
      </c>
      <c r="B19" s="6" t="s">
        <v>154</v>
      </c>
      <c r="C19" s="6" t="str">
        <f>"孙丹青"</f>
        <v>孙丹青</v>
      </c>
      <c r="D19" s="6" t="s">
        <v>165</v>
      </c>
    </row>
    <row r="20" spans="1:4">
      <c r="A20" s="10">
        <v>18</v>
      </c>
      <c r="B20" s="6" t="s">
        <v>154</v>
      </c>
      <c r="C20" s="6" t="str">
        <f>"白蒙蒙"</f>
        <v>白蒙蒙</v>
      </c>
      <c r="D20" s="6" t="s">
        <v>165</v>
      </c>
    </row>
    <row r="21" spans="1:4">
      <c r="A21" s="10">
        <v>19</v>
      </c>
      <c r="B21" s="6" t="s">
        <v>154</v>
      </c>
      <c r="C21" s="6" t="str">
        <f>"张振"</f>
        <v>张振</v>
      </c>
      <c r="D21" s="6" t="s">
        <v>165</v>
      </c>
    </row>
    <row r="22" spans="1:4">
      <c r="A22" s="10">
        <v>20</v>
      </c>
      <c r="B22" s="6" t="s">
        <v>154</v>
      </c>
      <c r="C22" s="6" t="str">
        <f>"方强"</f>
        <v>方强</v>
      </c>
      <c r="D22" s="6" t="s">
        <v>165</v>
      </c>
    </row>
    <row r="23" spans="1:4">
      <c r="A23" s="10">
        <v>21</v>
      </c>
      <c r="B23" s="6" t="s">
        <v>154</v>
      </c>
      <c r="C23" s="6" t="str">
        <f>"刘娣"</f>
        <v>刘娣</v>
      </c>
      <c r="D23" s="6" t="s">
        <v>165</v>
      </c>
    </row>
    <row r="24" spans="1:4">
      <c r="A24" s="10">
        <v>22</v>
      </c>
      <c r="B24" s="6" t="s">
        <v>155</v>
      </c>
      <c r="C24" s="6" t="str">
        <f>"刘静"</f>
        <v>刘静</v>
      </c>
      <c r="D24" s="6" t="s">
        <v>165</v>
      </c>
    </row>
    <row r="25" spans="1:4">
      <c r="A25" s="10">
        <v>23</v>
      </c>
      <c r="B25" s="6" t="s">
        <v>155</v>
      </c>
      <c r="C25" s="6" t="str">
        <f>"陈琼"</f>
        <v>陈琼</v>
      </c>
      <c r="D25" s="6" t="s">
        <v>165</v>
      </c>
    </row>
    <row r="26" spans="1:4">
      <c r="A26" s="10">
        <v>24</v>
      </c>
      <c r="B26" s="6" t="s">
        <v>155</v>
      </c>
      <c r="C26" s="6" t="str">
        <f>"周玉茹"</f>
        <v>周玉茹</v>
      </c>
      <c r="D26" s="6" t="s">
        <v>165</v>
      </c>
    </row>
    <row r="27" spans="1:4">
      <c r="A27" s="10">
        <v>25</v>
      </c>
      <c r="B27" s="6" t="s">
        <v>155</v>
      </c>
      <c r="C27" s="6" t="str">
        <f>"肖金安"</f>
        <v>肖金安</v>
      </c>
      <c r="D27" s="6" t="s">
        <v>165</v>
      </c>
    </row>
    <row r="28" spans="1:4">
      <c r="A28" s="10">
        <v>26</v>
      </c>
      <c r="B28" s="2" t="s">
        <v>172</v>
      </c>
      <c r="C28" s="6" t="s">
        <v>8</v>
      </c>
      <c r="D28" s="6" t="s">
        <v>83</v>
      </c>
    </row>
    <row r="29" spans="1:4">
      <c r="A29" s="10">
        <v>27</v>
      </c>
      <c r="B29" s="2" t="s">
        <v>172</v>
      </c>
      <c r="C29" s="6" t="s">
        <v>9</v>
      </c>
      <c r="D29" s="6" t="s">
        <v>84</v>
      </c>
    </row>
    <row r="30" spans="1:4">
      <c r="A30" s="10">
        <v>28</v>
      </c>
      <c r="B30" s="2" t="s">
        <v>172</v>
      </c>
      <c r="C30" s="6" t="s">
        <v>10</v>
      </c>
      <c r="D30" s="6" t="s">
        <v>85</v>
      </c>
    </row>
    <row r="31" spans="1:4">
      <c r="A31" s="10">
        <v>29</v>
      </c>
      <c r="B31" s="2" t="s">
        <v>189</v>
      </c>
      <c r="C31" s="2" t="s">
        <v>152</v>
      </c>
      <c r="D31" s="2">
        <v>210064115</v>
      </c>
    </row>
    <row r="32" spans="1:4">
      <c r="A32" s="10">
        <v>30</v>
      </c>
      <c r="B32" s="6" t="s">
        <v>156</v>
      </c>
      <c r="C32" s="6" t="str">
        <f>"张明"</f>
        <v>张明</v>
      </c>
      <c r="D32" s="6" t="s">
        <v>165</v>
      </c>
    </row>
    <row r="33" spans="1:4">
      <c r="A33" s="10">
        <v>31</v>
      </c>
      <c r="B33" s="6" t="s">
        <v>156</v>
      </c>
      <c r="C33" s="6" t="str">
        <f>"刘洋丽"</f>
        <v>刘洋丽</v>
      </c>
      <c r="D33" s="6" t="s">
        <v>165</v>
      </c>
    </row>
    <row r="34" spans="1:4">
      <c r="A34" s="10">
        <v>32</v>
      </c>
      <c r="B34" s="6" t="s">
        <v>156</v>
      </c>
      <c r="C34" s="6" t="str">
        <f>"明月"</f>
        <v>明月</v>
      </c>
      <c r="D34" s="6" t="s">
        <v>165</v>
      </c>
    </row>
    <row r="35" spans="1:4">
      <c r="A35" s="10">
        <v>33</v>
      </c>
      <c r="B35" s="6" t="s">
        <v>156</v>
      </c>
      <c r="C35" s="6" t="str">
        <f>"伽凯"</f>
        <v>伽凯</v>
      </c>
      <c r="D35" s="6" t="s">
        <v>165</v>
      </c>
    </row>
    <row r="36" spans="1:4">
      <c r="A36" s="10">
        <v>34</v>
      </c>
      <c r="B36" s="6" t="s">
        <v>157</v>
      </c>
      <c r="C36" s="6" t="str">
        <f>"姜瑜"</f>
        <v>姜瑜</v>
      </c>
      <c r="D36" s="6" t="s">
        <v>165</v>
      </c>
    </row>
    <row r="37" spans="1:4">
      <c r="A37" s="10">
        <v>35</v>
      </c>
      <c r="B37" s="6" t="s">
        <v>157</v>
      </c>
      <c r="C37" s="6" t="str">
        <f>"孙静"</f>
        <v>孙静</v>
      </c>
      <c r="D37" s="6" t="s">
        <v>165</v>
      </c>
    </row>
    <row r="38" spans="1:4">
      <c r="A38" s="10">
        <v>36</v>
      </c>
      <c r="B38" s="6" t="s">
        <v>157</v>
      </c>
      <c r="C38" s="6" t="str">
        <f>"白力文"</f>
        <v>白力文</v>
      </c>
      <c r="D38" s="6" t="s">
        <v>165</v>
      </c>
    </row>
    <row r="39" spans="1:4">
      <c r="A39" s="10">
        <v>37</v>
      </c>
      <c r="B39" s="6" t="s">
        <v>157</v>
      </c>
      <c r="C39" s="6" t="str">
        <f>"苗肖云"</f>
        <v>苗肖云</v>
      </c>
      <c r="D39" s="6" t="s">
        <v>165</v>
      </c>
    </row>
    <row r="40" spans="1:4">
      <c r="A40" s="10">
        <v>38</v>
      </c>
      <c r="B40" s="6" t="s">
        <v>157</v>
      </c>
      <c r="C40" s="6" t="str">
        <f>"胡娜"</f>
        <v>胡娜</v>
      </c>
      <c r="D40" s="6" t="s">
        <v>165</v>
      </c>
    </row>
    <row r="41" spans="1:4">
      <c r="A41" s="10">
        <v>39</v>
      </c>
      <c r="B41" s="6" t="s">
        <v>163</v>
      </c>
      <c r="C41" s="6" t="str">
        <f>"诸葛姗姗"</f>
        <v>诸葛姗姗</v>
      </c>
      <c r="D41" s="6" t="s">
        <v>166</v>
      </c>
    </row>
    <row r="42" spans="1:4">
      <c r="A42" s="10">
        <v>40</v>
      </c>
      <c r="B42" s="6" t="s">
        <v>163</v>
      </c>
      <c r="C42" s="6" t="str">
        <f>"许冉"</f>
        <v>许冉</v>
      </c>
      <c r="D42" s="6" t="s">
        <v>166</v>
      </c>
    </row>
    <row r="43" spans="1:4">
      <c r="A43" s="10">
        <v>41</v>
      </c>
      <c r="B43" s="6" t="s">
        <v>163</v>
      </c>
      <c r="C43" s="6" t="str">
        <f>"张雨辰"</f>
        <v>张雨辰</v>
      </c>
      <c r="D43" s="6" t="s">
        <v>166</v>
      </c>
    </row>
    <row r="44" spans="1:4">
      <c r="A44" s="10">
        <v>42</v>
      </c>
      <c r="B44" s="6" t="s">
        <v>163</v>
      </c>
      <c r="C44" s="6" t="str">
        <f>"王博"</f>
        <v>王博</v>
      </c>
      <c r="D44" s="6" t="s">
        <v>166</v>
      </c>
    </row>
    <row r="45" spans="1:4">
      <c r="A45" s="10">
        <v>43</v>
      </c>
      <c r="B45" s="6" t="s">
        <v>163</v>
      </c>
      <c r="C45" s="6" t="str">
        <f>"刘向恒"</f>
        <v>刘向恒</v>
      </c>
      <c r="D45" s="6" t="s">
        <v>166</v>
      </c>
    </row>
    <row r="46" spans="1:4">
      <c r="A46" s="10">
        <v>44</v>
      </c>
      <c r="B46" s="6" t="s">
        <v>158</v>
      </c>
      <c r="C46" s="6" t="str">
        <f>"侯任博"</f>
        <v>侯任博</v>
      </c>
      <c r="D46" s="6" t="s">
        <v>165</v>
      </c>
    </row>
    <row r="47" spans="1:4">
      <c r="A47" s="10">
        <v>45</v>
      </c>
      <c r="B47" s="6" t="s">
        <v>158</v>
      </c>
      <c r="C47" s="6" t="str">
        <f>"史会娟"</f>
        <v>史会娟</v>
      </c>
      <c r="D47" s="6" t="s">
        <v>165</v>
      </c>
    </row>
    <row r="48" spans="1:4">
      <c r="A48" s="10">
        <v>46</v>
      </c>
      <c r="B48" s="6" t="s">
        <v>158</v>
      </c>
      <c r="C48" s="6" t="str">
        <f>"雷蔷楠"</f>
        <v>雷蔷楠</v>
      </c>
      <c r="D48" s="6" t="s">
        <v>165</v>
      </c>
    </row>
    <row r="49" spans="1:4">
      <c r="A49" s="10">
        <v>47</v>
      </c>
      <c r="B49" s="6" t="s">
        <v>158</v>
      </c>
      <c r="C49" s="6" t="str">
        <f>"李倩"</f>
        <v>李倩</v>
      </c>
      <c r="D49" s="6" t="s">
        <v>165</v>
      </c>
    </row>
    <row r="50" spans="1:4">
      <c r="A50" s="10">
        <v>48</v>
      </c>
      <c r="B50" s="6" t="s">
        <v>158</v>
      </c>
      <c r="C50" s="6" t="str">
        <f>"  于潇"</f>
        <v xml:space="preserve">  于潇</v>
      </c>
      <c r="D50" s="6" t="s">
        <v>165</v>
      </c>
    </row>
    <row r="51" spans="1:4">
      <c r="A51" s="10">
        <v>49</v>
      </c>
      <c r="B51" s="6" t="s">
        <v>158</v>
      </c>
      <c r="C51" s="6" t="str">
        <f>"张聪慧"</f>
        <v>张聪慧</v>
      </c>
      <c r="D51" s="6" t="s">
        <v>165</v>
      </c>
    </row>
    <row r="52" spans="1:4">
      <c r="A52" s="10">
        <v>50</v>
      </c>
      <c r="B52" s="2" t="s">
        <v>173</v>
      </c>
      <c r="C52" s="6" t="s">
        <v>11</v>
      </c>
      <c r="D52" s="6" t="s">
        <v>86</v>
      </c>
    </row>
    <row r="53" spans="1:4">
      <c r="A53" s="10">
        <v>51</v>
      </c>
      <c r="B53" s="2" t="s">
        <v>173</v>
      </c>
      <c r="C53" s="6" t="s">
        <v>12</v>
      </c>
      <c r="D53" s="6" t="s">
        <v>87</v>
      </c>
    </row>
    <row r="54" spans="1:4">
      <c r="A54" s="10">
        <v>52</v>
      </c>
      <c r="B54" s="2" t="s">
        <v>173</v>
      </c>
      <c r="C54" s="6" t="s">
        <v>13</v>
      </c>
      <c r="D54" s="6" t="s">
        <v>88</v>
      </c>
    </row>
    <row r="55" spans="1:4">
      <c r="A55" s="10">
        <v>53</v>
      </c>
      <c r="B55" s="2" t="s">
        <v>174</v>
      </c>
      <c r="C55" s="6" t="s">
        <v>14</v>
      </c>
      <c r="D55" s="6" t="s">
        <v>89</v>
      </c>
    </row>
    <row r="56" spans="1:4">
      <c r="A56" s="10">
        <v>54</v>
      </c>
      <c r="B56" s="2" t="s">
        <v>174</v>
      </c>
      <c r="C56" s="6" t="s">
        <v>15</v>
      </c>
      <c r="D56" s="6" t="s">
        <v>90</v>
      </c>
    </row>
    <row r="57" spans="1:4">
      <c r="A57" s="10">
        <v>55</v>
      </c>
      <c r="B57" s="2" t="s">
        <v>174</v>
      </c>
      <c r="C57" s="6" t="s">
        <v>16</v>
      </c>
      <c r="D57" s="6" t="s">
        <v>91</v>
      </c>
    </row>
    <row r="58" spans="1:4">
      <c r="A58" s="10">
        <v>56</v>
      </c>
      <c r="B58" s="2" t="s">
        <v>174</v>
      </c>
      <c r="C58" s="6" t="s">
        <v>17</v>
      </c>
      <c r="D58" s="6" t="s">
        <v>92</v>
      </c>
    </row>
    <row r="59" spans="1:4">
      <c r="A59" s="10">
        <v>57</v>
      </c>
      <c r="B59" s="2" t="s">
        <v>174</v>
      </c>
      <c r="C59" s="6" t="s">
        <v>18</v>
      </c>
      <c r="D59" s="6" t="s">
        <v>93</v>
      </c>
    </row>
    <row r="60" spans="1:4">
      <c r="A60" s="10">
        <v>58</v>
      </c>
      <c r="B60" s="2" t="s">
        <v>174</v>
      </c>
      <c r="C60" s="6" t="s">
        <v>19</v>
      </c>
      <c r="D60" s="6" t="s">
        <v>94</v>
      </c>
    </row>
    <row r="61" spans="1:4">
      <c r="A61" s="10">
        <v>59</v>
      </c>
      <c r="B61" s="2" t="s">
        <v>175</v>
      </c>
      <c r="C61" s="6" t="s">
        <v>20</v>
      </c>
      <c r="D61" s="6" t="s">
        <v>95</v>
      </c>
    </row>
    <row r="62" spans="1:4">
      <c r="A62" s="10">
        <v>60</v>
      </c>
      <c r="B62" s="2" t="s">
        <v>175</v>
      </c>
      <c r="C62" s="6" t="s">
        <v>21</v>
      </c>
      <c r="D62" s="6" t="s">
        <v>96</v>
      </c>
    </row>
    <row r="63" spans="1:4">
      <c r="A63" s="10">
        <v>61</v>
      </c>
      <c r="B63" s="2" t="s">
        <v>175</v>
      </c>
      <c r="C63" s="6" t="s">
        <v>22</v>
      </c>
      <c r="D63" s="6" t="s">
        <v>97</v>
      </c>
    </row>
    <row r="64" spans="1:4">
      <c r="A64" s="10">
        <v>62</v>
      </c>
      <c r="B64" s="6" t="s">
        <v>159</v>
      </c>
      <c r="C64" s="6" t="str">
        <f>"杨婷婷"</f>
        <v>杨婷婷</v>
      </c>
      <c r="D64" s="6" t="s">
        <v>165</v>
      </c>
    </row>
    <row r="65" spans="1:4">
      <c r="A65" s="10">
        <v>63</v>
      </c>
      <c r="B65" s="6" t="s">
        <v>159</v>
      </c>
      <c r="C65" s="6" t="str">
        <f>"戴筱安"</f>
        <v>戴筱安</v>
      </c>
      <c r="D65" s="6" t="s">
        <v>165</v>
      </c>
    </row>
    <row r="66" spans="1:4">
      <c r="A66" s="10">
        <v>64</v>
      </c>
      <c r="B66" s="6" t="s">
        <v>159</v>
      </c>
      <c r="C66" s="6" t="str">
        <f>"蒋帆"</f>
        <v>蒋帆</v>
      </c>
      <c r="D66" s="6" t="s">
        <v>165</v>
      </c>
    </row>
    <row r="67" spans="1:4">
      <c r="A67" s="10">
        <v>65</v>
      </c>
      <c r="B67" s="6" t="s">
        <v>159</v>
      </c>
      <c r="C67" s="6" t="str">
        <f>"罗稳慧"</f>
        <v>罗稳慧</v>
      </c>
      <c r="D67" s="6" t="s">
        <v>165</v>
      </c>
    </row>
    <row r="68" spans="1:4">
      <c r="A68" s="10">
        <v>66</v>
      </c>
      <c r="B68" s="6" t="s">
        <v>159</v>
      </c>
      <c r="C68" s="6" t="str">
        <f>"禹秋阳"</f>
        <v>禹秋阳</v>
      </c>
      <c r="D68" s="6" t="s">
        <v>165</v>
      </c>
    </row>
    <row r="69" spans="1:4">
      <c r="A69" s="10">
        <v>67</v>
      </c>
      <c r="B69" s="2" t="s">
        <v>176</v>
      </c>
      <c r="C69" s="6" t="s">
        <v>23</v>
      </c>
      <c r="D69" s="6" t="s">
        <v>98</v>
      </c>
    </row>
    <row r="70" spans="1:4">
      <c r="A70" s="10">
        <v>68</v>
      </c>
      <c r="B70" s="2" t="s">
        <v>176</v>
      </c>
      <c r="C70" s="6" t="s">
        <v>24</v>
      </c>
      <c r="D70" s="6" t="s">
        <v>99</v>
      </c>
    </row>
    <row r="71" spans="1:4">
      <c r="A71" s="10">
        <v>69</v>
      </c>
      <c r="B71" s="2" t="s">
        <v>176</v>
      </c>
      <c r="C71" s="6" t="s">
        <v>25</v>
      </c>
      <c r="D71" s="6" t="s">
        <v>100</v>
      </c>
    </row>
    <row r="72" spans="1:4">
      <c r="A72" s="10">
        <v>70</v>
      </c>
      <c r="B72" s="2" t="s">
        <v>176</v>
      </c>
      <c r="C72" s="6" t="s">
        <v>26</v>
      </c>
      <c r="D72" s="6" t="s">
        <v>101</v>
      </c>
    </row>
    <row r="73" spans="1:4">
      <c r="A73" s="10">
        <v>71</v>
      </c>
      <c r="B73" s="2" t="s">
        <v>176</v>
      </c>
      <c r="C73" s="6" t="s">
        <v>27</v>
      </c>
      <c r="D73" s="6" t="s">
        <v>102</v>
      </c>
    </row>
    <row r="74" spans="1:4">
      <c r="A74" s="10">
        <v>72</v>
      </c>
      <c r="B74" s="2" t="s">
        <v>176</v>
      </c>
      <c r="C74" s="6" t="s">
        <v>28</v>
      </c>
      <c r="D74" s="6" t="s">
        <v>103</v>
      </c>
    </row>
    <row r="75" spans="1:4">
      <c r="A75" s="10">
        <v>73</v>
      </c>
      <c r="B75" s="6" t="s">
        <v>160</v>
      </c>
      <c r="C75" s="6" t="str">
        <f>"杨希森"</f>
        <v>杨希森</v>
      </c>
      <c r="D75" s="6" t="s">
        <v>165</v>
      </c>
    </row>
    <row r="76" spans="1:4">
      <c r="A76" s="10">
        <v>74</v>
      </c>
      <c r="B76" s="6" t="s">
        <v>160</v>
      </c>
      <c r="C76" s="6" t="str">
        <f>"熊梦会"</f>
        <v>熊梦会</v>
      </c>
      <c r="D76" s="6" t="s">
        <v>165</v>
      </c>
    </row>
    <row r="77" spans="1:4">
      <c r="A77" s="10">
        <v>75</v>
      </c>
      <c r="B77" s="2" t="s">
        <v>177</v>
      </c>
      <c r="C77" s="6" t="s">
        <v>29</v>
      </c>
      <c r="D77" s="6" t="s">
        <v>104</v>
      </c>
    </row>
    <row r="78" spans="1:4">
      <c r="A78" s="10">
        <v>76</v>
      </c>
      <c r="B78" s="2" t="s">
        <v>177</v>
      </c>
      <c r="C78" s="6" t="s">
        <v>30</v>
      </c>
      <c r="D78" s="6" t="s">
        <v>105</v>
      </c>
    </row>
    <row r="79" spans="1:4">
      <c r="A79" s="10">
        <v>77</v>
      </c>
      <c r="B79" s="2" t="s">
        <v>177</v>
      </c>
      <c r="C79" s="6" t="s">
        <v>31</v>
      </c>
      <c r="D79" s="6" t="s">
        <v>106</v>
      </c>
    </row>
    <row r="80" spans="1:4">
      <c r="A80" s="10">
        <v>78</v>
      </c>
      <c r="B80" s="2" t="s">
        <v>178</v>
      </c>
      <c r="C80" s="6" t="s">
        <v>32</v>
      </c>
      <c r="D80" s="6" t="s">
        <v>107</v>
      </c>
    </row>
    <row r="81" spans="1:4">
      <c r="A81" s="10">
        <v>79</v>
      </c>
      <c r="B81" s="2" t="s">
        <v>178</v>
      </c>
      <c r="C81" s="6" t="s">
        <v>33</v>
      </c>
      <c r="D81" s="6" t="s">
        <v>108</v>
      </c>
    </row>
    <row r="82" spans="1:4">
      <c r="A82" s="10">
        <v>80</v>
      </c>
      <c r="B82" s="2" t="s">
        <v>178</v>
      </c>
      <c r="C82" s="6" t="s">
        <v>34</v>
      </c>
      <c r="D82" s="6" t="s">
        <v>109</v>
      </c>
    </row>
    <row r="83" spans="1:4">
      <c r="A83" s="10">
        <v>81</v>
      </c>
      <c r="B83" s="2" t="s">
        <v>178</v>
      </c>
      <c r="C83" s="6" t="s">
        <v>35</v>
      </c>
      <c r="D83" s="6" t="s">
        <v>110</v>
      </c>
    </row>
    <row r="84" spans="1:4">
      <c r="A84" s="10">
        <v>82</v>
      </c>
      <c r="B84" s="2" t="s">
        <v>178</v>
      </c>
      <c r="C84" s="6" t="s">
        <v>36</v>
      </c>
      <c r="D84" s="6" t="s">
        <v>111</v>
      </c>
    </row>
    <row r="85" spans="1:4">
      <c r="A85" s="10">
        <v>83</v>
      </c>
      <c r="B85" s="2" t="s">
        <v>178</v>
      </c>
      <c r="C85" s="6" t="s">
        <v>37</v>
      </c>
      <c r="D85" s="6" t="s">
        <v>112</v>
      </c>
    </row>
    <row r="86" spans="1:4">
      <c r="A86" s="10">
        <v>84</v>
      </c>
      <c r="B86" s="2" t="s">
        <v>179</v>
      </c>
      <c r="C86" s="6" t="s">
        <v>38</v>
      </c>
      <c r="D86" s="6" t="s">
        <v>113</v>
      </c>
    </row>
    <row r="87" spans="1:4">
      <c r="A87" s="10">
        <v>85</v>
      </c>
      <c r="B87" s="2" t="s">
        <v>179</v>
      </c>
      <c r="C87" s="6" t="s">
        <v>39</v>
      </c>
      <c r="D87" s="6" t="s">
        <v>114</v>
      </c>
    </row>
    <row r="88" spans="1:4">
      <c r="A88" s="10">
        <v>86</v>
      </c>
      <c r="B88" s="2" t="s">
        <v>179</v>
      </c>
      <c r="C88" s="6" t="s">
        <v>40</v>
      </c>
      <c r="D88" s="6" t="s">
        <v>115</v>
      </c>
    </row>
    <row r="89" spans="1:4">
      <c r="A89" s="10">
        <v>87</v>
      </c>
      <c r="B89" s="2" t="s">
        <v>180</v>
      </c>
      <c r="C89" s="6" t="s">
        <v>41</v>
      </c>
      <c r="D89" s="6" t="s">
        <v>116</v>
      </c>
    </row>
    <row r="90" spans="1:4">
      <c r="A90" s="10">
        <v>88</v>
      </c>
      <c r="B90" s="2" t="s">
        <v>180</v>
      </c>
      <c r="C90" s="6" t="s">
        <v>42</v>
      </c>
      <c r="D90" s="6" t="s">
        <v>117</v>
      </c>
    </row>
    <row r="91" spans="1:4">
      <c r="A91" s="10">
        <v>89</v>
      </c>
      <c r="B91" s="2" t="s">
        <v>180</v>
      </c>
      <c r="C91" s="6" t="s">
        <v>43</v>
      </c>
      <c r="D91" s="6" t="s">
        <v>118</v>
      </c>
    </row>
    <row r="92" spans="1:4">
      <c r="A92" s="10">
        <v>90</v>
      </c>
      <c r="B92" s="6" t="s">
        <v>161</v>
      </c>
      <c r="C92" s="6" t="str">
        <f>"何世凯"</f>
        <v>何世凯</v>
      </c>
      <c r="D92" s="6" t="s">
        <v>165</v>
      </c>
    </row>
    <row r="93" spans="1:4">
      <c r="A93" s="10">
        <v>91</v>
      </c>
      <c r="B93" s="6" t="s">
        <v>161</v>
      </c>
      <c r="C93" s="6" t="str">
        <f>"孙景文"</f>
        <v>孙景文</v>
      </c>
      <c r="D93" s="6" t="s">
        <v>165</v>
      </c>
    </row>
    <row r="94" spans="1:4">
      <c r="A94" s="10">
        <v>92</v>
      </c>
      <c r="B94" s="6" t="s">
        <v>161</v>
      </c>
      <c r="C94" s="6" t="str">
        <f>"杨文卓"</f>
        <v>杨文卓</v>
      </c>
      <c r="D94" s="6" t="s">
        <v>165</v>
      </c>
    </row>
    <row r="95" spans="1:4">
      <c r="A95" s="10">
        <v>93</v>
      </c>
      <c r="B95" s="6" t="s">
        <v>161</v>
      </c>
      <c r="C95" s="6" t="str">
        <f>"张艳彬"</f>
        <v>张艳彬</v>
      </c>
      <c r="D95" s="6" t="s">
        <v>165</v>
      </c>
    </row>
    <row r="96" spans="1:4">
      <c r="A96" s="10">
        <v>94</v>
      </c>
      <c r="B96" s="6" t="s">
        <v>161</v>
      </c>
      <c r="C96" s="6" t="str">
        <f>"王小冲"</f>
        <v>王小冲</v>
      </c>
      <c r="D96" s="6" t="s">
        <v>165</v>
      </c>
    </row>
    <row r="97" spans="1:4">
      <c r="A97" s="10">
        <v>95</v>
      </c>
      <c r="B97" s="6" t="s">
        <v>161</v>
      </c>
      <c r="C97" s="6" t="str">
        <f>"陈罚"</f>
        <v>陈罚</v>
      </c>
      <c r="D97" s="6" t="s">
        <v>165</v>
      </c>
    </row>
    <row r="98" spans="1:4">
      <c r="A98" s="10">
        <v>96</v>
      </c>
      <c r="B98" s="6" t="s">
        <v>164</v>
      </c>
      <c r="C98" s="6" t="str">
        <f>"张腾飞"</f>
        <v>张腾飞</v>
      </c>
      <c r="D98" s="6" t="s">
        <v>166</v>
      </c>
    </row>
    <row r="99" spans="1:4">
      <c r="A99" s="10">
        <v>97</v>
      </c>
      <c r="B99" s="2" t="s">
        <v>181</v>
      </c>
      <c r="C99" s="6" t="s">
        <v>44</v>
      </c>
      <c r="D99" s="6" t="s">
        <v>119</v>
      </c>
    </row>
    <row r="100" spans="1:4">
      <c r="A100" s="10">
        <v>98</v>
      </c>
      <c r="B100" s="2" t="s">
        <v>181</v>
      </c>
      <c r="C100" s="6" t="s">
        <v>45</v>
      </c>
      <c r="D100" s="6" t="s">
        <v>120</v>
      </c>
    </row>
    <row r="101" spans="1:4">
      <c r="A101" s="10">
        <v>99</v>
      </c>
      <c r="B101" s="2" t="s">
        <v>181</v>
      </c>
      <c r="C101" s="6" t="s">
        <v>46</v>
      </c>
      <c r="D101" s="6" t="s">
        <v>121</v>
      </c>
    </row>
    <row r="102" spans="1:4">
      <c r="A102" s="10">
        <v>100</v>
      </c>
      <c r="B102" s="2" t="s">
        <v>182</v>
      </c>
      <c r="C102" s="6" t="s">
        <v>47</v>
      </c>
      <c r="D102" s="6" t="s">
        <v>122</v>
      </c>
    </row>
    <row r="103" spans="1:4">
      <c r="A103" s="10">
        <v>101</v>
      </c>
      <c r="B103" s="2" t="s">
        <v>182</v>
      </c>
      <c r="C103" s="6" t="s">
        <v>48</v>
      </c>
      <c r="D103" s="6" t="s">
        <v>123</v>
      </c>
    </row>
    <row r="104" spans="1:4">
      <c r="A104" s="10">
        <v>102</v>
      </c>
      <c r="B104" s="2" t="s">
        <v>182</v>
      </c>
      <c r="C104" s="6" t="s">
        <v>49</v>
      </c>
      <c r="D104" s="6" t="s">
        <v>124</v>
      </c>
    </row>
    <row r="105" spans="1:4">
      <c r="A105" s="10">
        <v>103</v>
      </c>
      <c r="B105" s="2" t="s">
        <v>182</v>
      </c>
      <c r="C105" s="6" t="s">
        <v>50</v>
      </c>
      <c r="D105" s="6" t="s">
        <v>125</v>
      </c>
    </row>
    <row r="106" spans="1:4">
      <c r="A106" s="10">
        <v>104</v>
      </c>
      <c r="B106" s="2" t="s">
        <v>182</v>
      </c>
      <c r="C106" s="6" t="s">
        <v>51</v>
      </c>
      <c r="D106" s="6" t="s">
        <v>126</v>
      </c>
    </row>
    <row r="107" spans="1:4">
      <c r="A107" s="10">
        <v>105</v>
      </c>
      <c r="B107" s="2" t="s">
        <v>182</v>
      </c>
      <c r="C107" s="6" t="s">
        <v>52</v>
      </c>
      <c r="D107" s="6" t="s">
        <v>127</v>
      </c>
    </row>
    <row r="108" spans="1:4">
      <c r="A108" s="10">
        <v>106</v>
      </c>
      <c r="B108" s="2" t="s">
        <v>183</v>
      </c>
      <c r="C108" s="6" t="s">
        <v>53</v>
      </c>
      <c r="D108" s="6" t="s">
        <v>128</v>
      </c>
    </row>
    <row r="109" spans="1:4">
      <c r="A109" s="10">
        <v>107</v>
      </c>
      <c r="B109" s="2" t="s">
        <v>183</v>
      </c>
      <c r="C109" s="6" t="s">
        <v>54</v>
      </c>
      <c r="D109" s="6" t="s">
        <v>129</v>
      </c>
    </row>
    <row r="110" spans="1:4">
      <c r="A110" s="10">
        <v>108</v>
      </c>
      <c r="B110" s="2" t="s">
        <v>183</v>
      </c>
      <c r="C110" s="6" t="s">
        <v>55</v>
      </c>
      <c r="D110" s="6" t="s">
        <v>130</v>
      </c>
    </row>
    <row r="111" spans="1:4">
      <c r="A111" s="10">
        <v>109</v>
      </c>
      <c r="B111" s="2" t="s">
        <v>183</v>
      </c>
      <c r="C111" s="6" t="s">
        <v>56</v>
      </c>
      <c r="D111" s="6" t="s">
        <v>131</v>
      </c>
    </row>
    <row r="112" spans="1:4">
      <c r="A112" s="10">
        <v>110</v>
      </c>
      <c r="B112" s="2" t="s">
        <v>183</v>
      </c>
      <c r="C112" s="6" t="s">
        <v>57</v>
      </c>
      <c r="D112" s="6" t="s">
        <v>132</v>
      </c>
    </row>
    <row r="113" spans="1:4">
      <c r="A113" s="10">
        <v>111</v>
      </c>
      <c r="B113" s="2" t="s">
        <v>183</v>
      </c>
      <c r="C113" s="6" t="s">
        <v>58</v>
      </c>
      <c r="D113" s="6" t="s">
        <v>133</v>
      </c>
    </row>
    <row r="114" spans="1:4">
      <c r="A114" s="10">
        <v>112</v>
      </c>
      <c r="B114" s="2" t="s">
        <v>184</v>
      </c>
      <c r="C114" s="6" t="s">
        <v>59</v>
      </c>
      <c r="D114" s="6" t="s">
        <v>134</v>
      </c>
    </row>
    <row r="115" spans="1:4">
      <c r="A115" s="10">
        <v>113</v>
      </c>
      <c r="B115" s="2" t="s">
        <v>184</v>
      </c>
      <c r="C115" s="6" t="s">
        <v>60</v>
      </c>
      <c r="D115" s="6" t="s">
        <v>135</v>
      </c>
    </row>
    <row r="116" spans="1:4">
      <c r="A116" s="10">
        <v>114</v>
      </c>
      <c r="B116" s="2" t="s">
        <v>184</v>
      </c>
      <c r="C116" s="6" t="s">
        <v>61</v>
      </c>
      <c r="D116" s="6" t="s">
        <v>136</v>
      </c>
    </row>
    <row r="117" spans="1:4">
      <c r="A117" s="10">
        <v>115</v>
      </c>
      <c r="B117" s="2" t="s">
        <v>184</v>
      </c>
      <c r="C117" s="6" t="s">
        <v>0</v>
      </c>
      <c r="D117" s="6" t="s">
        <v>137</v>
      </c>
    </row>
    <row r="118" spans="1:4">
      <c r="A118" s="10">
        <v>116</v>
      </c>
      <c r="B118" s="2" t="s">
        <v>185</v>
      </c>
      <c r="C118" s="6" t="s">
        <v>62</v>
      </c>
      <c r="D118" s="6" t="s">
        <v>138</v>
      </c>
    </row>
    <row r="119" spans="1:4">
      <c r="A119" s="10">
        <v>117</v>
      </c>
      <c r="B119" s="2" t="s">
        <v>185</v>
      </c>
      <c r="C119" s="6" t="s">
        <v>63</v>
      </c>
      <c r="D119" s="6" t="s">
        <v>139</v>
      </c>
    </row>
    <row r="120" spans="1:4">
      <c r="A120" s="10">
        <v>118</v>
      </c>
      <c r="B120" s="2" t="s">
        <v>185</v>
      </c>
      <c r="C120" s="6" t="s">
        <v>64</v>
      </c>
      <c r="D120" s="6" t="s">
        <v>140</v>
      </c>
    </row>
    <row r="121" spans="1:4">
      <c r="A121" s="10">
        <v>119</v>
      </c>
      <c r="B121" s="2" t="s">
        <v>186</v>
      </c>
      <c r="C121" s="6" t="s">
        <v>65</v>
      </c>
      <c r="D121" s="6" t="s">
        <v>141</v>
      </c>
    </row>
    <row r="122" spans="1:4">
      <c r="A122" s="10">
        <v>120</v>
      </c>
      <c r="B122" s="2" t="s">
        <v>186</v>
      </c>
      <c r="C122" s="6" t="s">
        <v>66</v>
      </c>
      <c r="D122" s="6" t="s">
        <v>142</v>
      </c>
    </row>
    <row r="123" spans="1:4">
      <c r="A123" s="10">
        <v>121</v>
      </c>
      <c r="B123" s="6" t="s">
        <v>162</v>
      </c>
      <c r="C123" s="6" t="str">
        <f>"王洁"</f>
        <v>王洁</v>
      </c>
      <c r="D123" s="6" t="s">
        <v>165</v>
      </c>
    </row>
    <row r="124" spans="1:4">
      <c r="A124" s="10">
        <v>122</v>
      </c>
      <c r="B124" s="6" t="s">
        <v>162</v>
      </c>
      <c r="C124" s="6" t="str">
        <f>"张志伟"</f>
        <v>张志伟</v>
      </c>
      <c r="D124" s="6" t="s">
        <v>165</v>
      </c>
    </row>
    <row r="125" spans="1:4">
      <c r="A125" s="10">
        <v>123</v>
      </c>
      <c r="B125" s="6" t="s">
        <v>162</v>
      </c>
      <c r="C125" s="6" t="str">
        <f>"王娅卓"</f>
        <v>王娅卓</v>
      </c>
      <c r="D125" s="6" t="s">
        <v>165</v>
      </c>
    </row>
    <row r="126" spans="1:4">
      <c r="A126" s="10">
        <v>124</v>
      </c>
      <c r="B126" s="2" t="s">
        <v>187</v>
      </c>
      <c r="C126" s="6" t="s">
        <v>67</v>
      </c>
      <c r="D126" s="6" t="s">
        <v>143</v>
      </c>
    </row>
    <row r="127" spans="1:4">
      <c r="A127" s="10">
        <v>125</v>
      </c>
      <c r="B127" s="2" t="s">
        <v>187</v>
      </c>
      <c r="C127" s="6" t="s">
        <v>68</v>
      </c>
      <c r="D127" s="6" t="s">
        <v>144</v>
      </c>
    </row>
    <row r="128" spans="1:4">
      <c r="A128" s="10">
        <v>126</v>
      </c>
      <c r="B128" s="2" t="s">
        <v>187</v>
      </c>
      <c r="C128" s="6" t="s">
        <v>69</v>
      </c>
      <c r="D128" s="6" t="s">
        <v>145</v>
      </c>
    </row>
    <row r="129" spans="1:4">
      <c r="A129" s="10">
        <v>127</v>
      </c>
      <c r="B129" s="2" t="s">
        <v>187</v>
      </c>
      <c r="C129" s="6" t="s">
        <v>70</v>
      </c>
      <c r="D129" s="6" t="s">
        <v>146</v>
      </c>
    </row>
    <row r="130" spans="1:4">
      <c r="A130" s="10">
        <v>128</v>
      </c>
      <c r="B130" s="2" t="s">
        <v>187</v>
      </c>
      <c r="C130" s="6" t="s">
        <v>71</v>
      </c>
      <c r="D130" s="6" t="s">
        <v>147</v>
      </c>
    </row>
    <row r="131" spans="1:4">
      <c r="A131" s="10">
        <v>129</v>
      </c>
      <c r="B131" s="2" t="s">
        <v>187</v>
      </c>
      <c r="C131" s="6" t="s">
        <v>72</v>
      </c>
      <c r="D131" s="6" t="s">
        <v>148</v>
      </c>
    </row>
    <row r="132" spans="1:4">
      <c r="A132" s="10">
        <v>130</v>
      </c>
      <c r="B132" s="2" t="s">
        <v>188</v>
      </c>
      <c r="C132" s="6" t="s">
        <v>73</v>
      </c>
      <c r="D132" s="6" t="s">
        <v>149</v>
      </c>
    </row>
    <row r="133" spans="1:4">
      <c r="A133" s="10">
        <v>131</v>
      </c>
      <c r="B133" s="2" t="s">
        <v>188</v>
      </c>
      <c r="C133" s="6" t="s">
        <v>74</v>
      </c>
      <c r="D133" s="6" t="s">
        <v>150</v>
      </c>
    </row>
    <row r="134" spans="1:4" s="1" customFormat="1">
      <c r="A134" s="10">
        <v>132</v>
      </c>
      <c r="B134" s="2" t="s">
        <v>188</v>
      </c>
      <c r="C134" s="6" t="s">
        <v>75</v>
      </c>
      <c r="D134" s="6" t="s">
        <v>151</v>
      </c>
    </row>
  </sheetData>
  <sortState ref="B2:G292">
    <sortCondition ref="B1"/>
  </sortState>
  <mergeCells count="1">
    <mergeCell ref="A1:D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2021-09-06T04:02:36Z</cp:lastPrinted>
  <dcterms:created xsi:type="dcterms:W3CDTF">2021-09-06T02:30:46Z</dcterms:created>
  <dcterms:modified xsi:type="dcterms:W3CDTF">2021-09-06T07:45:21Z</dcterms:modified>
</cp:coreProperties>
</file>